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fileSharing readOnlyRecommended="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ettysburg-my.sharepoint.com/personal/mprice_gettysburg_edu/Documents/Documents/"/>
    </mc:Choice>
  </mc:AlternateContent>
  <xr:revisionPtr revIDLastSave="0" documentId="8_{DDFDC236-684D-47FE-9AE4-E05E87ECEEC0}" xr6:coauthVersionLast="47" xr6:coauthVersionMax="47" xr10:uidLastSave="{00000000-0000-0000-0000-000000000000}"/>
  <workbookProtection workbookAlgorithmName="SHA-512" workbookHashValue="9RFNGuF3Vp56jr04Qghj7Y/K7amUe1jWB5LamnXw79AXAFvbW7jxq5DzKWHW7iOtnjopiVlR1i0RJxkrpPU4vw==" workbookSaltValue="jRQBGudO0+sI2WWv1ahE3g==" workbookSpinCount="100000" lockStructure="1"/>
  <bookViews>
    <workbookView xWindow="-120" yWindow="-120" windowWidth="19440" windowHeight="14880" xr2:uid="{FD2681DF-6E44-494C-92D3-06BB937903E6}"/>
  </bookViews>
  <sheets>
    <sheet name="Employee Choice" sheetId="3" r:id="rId1"/>
    <sheet name="Premiums" sheetId="4" state="hidden" r:id="rId2"/>
    <sheet name="Single Plan Heat Maps-All Tiers" sheetId="6" state="hidden" r:id="rId3"/>
    <sheet name="Family Plan Heat Maps-Mid Tier" sheetId="1" state="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3" i="1" l="1"/>
  <c r="K3" i="1"/>
  <c r="L3" i="1"/>
  <c r="M3" i="1"/>
  <c r="C4" i="1"/>
  <c r="D4" i="1"/>
  <c r="E4" i="1"/>
  <c r="F4" i="1"/>
  <c r="G4" i="1"/>
  <c r="H4" i="1"/>
  <c r="I4" i="1"/>
  <c r="J4" i="1"/>
  <c r="C5" i="1"/>
  <c r="D5" i="1"/>
  <c r="E5" i="1"/>
  <c r="F5" i="1"/>
  <c r="G5" i="1"/>
  <c r="H5" i="1"/>
  <c r="I5" i="1"/>
  <c r="J5" i="1"/>
  <c r="K5" i="1"/>
  <c r="L5" i="1"/>
  <c r="C6" i="1"/>
  <c r="D6" i="1"/>
  <c r="E6" i="1"/>
  <c r="F6" i="1"/>
  <c r="G6" i="1"/>
  <c r="H6" i="1"/>
  <c r="I6" i="1"/>
  <c r="J6" i="1"/>
  <c r="K6" i="1"/>
  <c r="C7" i="1"/>
  <c r="D7" i="1"/>
  <c r="E7" i="1"/>
  <c r="F7" i="1"/>
  <c r="G7" i="1"/>
  <c r="H7" i="1"/>
  <c r="I7" i="1"/>
  <c r="J7" i="1"/>
  <c r="C8" i="1"/>
  <c r="D8" i="1"/>
  <c r="E8" i="1"/>
  <c r="F8" i="1"/>
  <c r="G8" i="1"/>
  <c r="H8" i="1"/>
  <c r="I8" i="1"/>
  <c r="J8" i="1"/>
  <c r="B9" i="1"/>
  <c r="B10" i="1" s="1"/>
  <c r="C9" i="1"/>
  <c r="D9" i="1"/>
  <c r="C12" i="1"/>
  <c r="D12" i="1"/>
  <c r="E12" i="1"/>
  <c r="F12" i="1"/>
  <c r="G12" i="1"/>
  <c r="H12" i="1"/>
  <c r="I12" i="1"/>
  <c r="J12" i="1"/>
  <c r="B13" i="1"/>
  <c r="J13" i="1" s="1"/>
  <c r="C13" i="1"/>
  <c r="E13" i="1"/>
  <c r="K34" i="1"/>
  <c r="L34" i="1" s="1"/>
  <c r="M34" i="1" s="1"/>
  <c r="N34" i="1" s="1"/>
  <c r="O34" i="1" s="1"/>
  <c r="P34" i="1" s="1"/>
  <c r="Q34" i="1" s="1"/>
  <c r="R34" i="1" s="1"/>
  <c r="S34" i="1" s="1"/>
  <c r="T34" i="1" s="1"/>
  <c r="U34" i="1" s="1"/>
  <c r="V34" i="1" s="1"/>
  <c r="W34" i="1" s="1"/>
  <c r="X34" i="1" s="1"/>
  <c r="Y34" i="1" s="1"/>
  <c r="Z34" i="1" s="1"/>
  <c r="AA34" i="1" s="1"/>
  <c r="AB34" i="1" s="1"/>
  <c r="B40" i="1"/>
  <c r="B44" i="1"/>
  <c r="B45" i="1" s="1"/>
  <c r="B46" i="1" s="1"/>
  <c r="B64" i="1"/>
  <c r="K64" i="1"/>
  <c r="L64" i="1" s="1"/>
  <c r="L68" i="1" s="1"/>
  <c r="C65" i="1"/>
  <c r="D65" i="1"/>
  <c r="E65" i="1"/>
  <c r="F65" i="1"/>
  <c r="G65" i="1"/>
  <c r="H65" i="1"/>
  <c r="I65" i="1"/>
  <c r="I125" i="1" s="1"/>
  <c r="J65" i="1"/>
  <c r="C66" i="1"/>
  <c r="D66" i="1"/>
  <c r="E66" i="1"/>
  <c r="E126" i="1" s="1"/>
  <c r="F66" i="1"/>
  <c r="F126" i="1" s="1"/>
  <c r="G66" i="1"/>
  <c r="G126" i="1" s="1"/>
  <c r="H66" i="1"/>
  <c r="H126" i="1" s="1"/>
  <c r="I66" i="1"/>
  <c r="J66" i="1"/>
  <c r="C67" i="1"/>
  <c r="D67" i="1"/>
  <c r="E67" i="1"/>
  <c r="F67" i="1"/>
  <c r="G67" i="1"/>
  <c r="G127" i="1" s="1"/>
  <c r="H67" i="1"/>
  <c r="I67" i="1"/>
  <c r="J67" i="1"/>
  <c r="J127" i="1" s="1"/>
  <c r="C68" i="1"/>
  <c r="C128" i="1" s="1"/>
  <c r="D68" i="1"/>
  <c r="D128" i="1" s="1"/>
  <c r="E68" i="1"/>
  <c r="E128" i="1" s="1"/>
  <c r="F68" i="1"/>
  <c r="G68" i="1"/>
  <c r="H68" i="1"/>
  <c r="H128" i="1" s="1"/>
  <c r="I68" i="1"/>
  <c r="J68" i="1"/>
  <c r="J128" i="1" s="1"/>
  <c r="C69" i="1"/>
  <c r="C129" i="1" s="1"/>
  <c r="D69" i="1"/>
  <c r="D129" i="1" s="1"/>
  <c r="E69" i="1"/>
  <c r="F69" i="1"/>
  <c r="G69" i="1"/>
  <c r="H69" i="1"/>
  <c r="H129" i="1" s="1"/>
  <c r="I69" i="1"/>
  <c r="I129" i="1" s="1"/>
  <c r="J69" i="1"/>
  <c r="J129" i="1" s="1"/>
  <c r="B70" i="1"/>
  <c r="C70" i="1" s="1"/>
  <c r="C130" i="1" s="1"/>
  <c r="C73" i="1"/>
  <c r="D73" i="1"/>
  <c r="E73" i="1"/>
  <c r="E133" i="1" s="1"/>
  <c r="F73" i="1"/>
  <c r="G73" i="1"/>
  <c r="H73" i="1"/>
  <c r="I73" i="1"/>
  <c r="J73" i="1"/>
  <c r="B74" i="1"/>
  <c r="I74" i="1" s="1"/>
  <c r="D74" i="1"/>
  <c r="E74" i="1"/>
  <c r="G74" i="1"/>
  <c r="H74" i="1"/>
  <c r="K94" i="1"/>
  <c r="L94" i="1"/>
  <c r="M94" i="1"/>
  <c r="N94" i="1" s="1"/>
  <c r="O94" i="1" s="1"/>
  <c r="P94" i="1" s="1"/>
  <c r="Q94" i="1" s="1"/>
  <c r="R94" i="1"/>
  <c r="S94" i="1" s="1"/>
  <c r="T94" i="1" s="1"/>
  <c r="U94" i="1" s="1"/>
  <c r="V94" i="1" s="1"/>
  <c r="W94" i="1" s="1"/>
  <c r="X94" i="1" s="1"/>
  <c r="Y94" i="1" s="1"/>
  <c r="Z94" i="1" s="1"/>
  <c r="AA94" i="1" s="1"/>
  <c r="AB94" i="1" s="1"/>
  <c r="B100" i="1"/>
  <c r="B101" i="1"/>
  <c r="B102" i="1" s="1"/>
  <c r="B104" i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K124" i="1"/>
  <c r="L124" i="1" s="1"/>
  <c r="M124" i="1" s="1"/>
  <c r="N124" i="1" s="1"/>
  <c r="O124" i="1" s="1"/>
  <c r="P124" i="1" s="1"/>
  <c r="Q124" i="1" s="1"/>
  <c r="R124" i="1" s="1"/>
  <c r="S124" i="1" s="1"/>
  <c r="T124" i="1"/>
  <c r="U124" i="1" s="1"/>
  <c r="V124" i="1" s="1"/>
  <c r="W124" i="1"/>
  <c r="X124" i="1" s="1"/>
  <c r="Y124" i="1" s="1"/>
  <c r="Z124" i="1" s="1"/>
  <c r="AA124" i="1" s="1"/>
  <c r="AB124" i="1" s="1"/>
  <c r="J125" i="1"/>
  <c r="B130" i="1"/>
  <c r="B131" i="1" s="1"/>
  <c r="B132" i="1" s="1"/>
  <c r="B134" i="1"/>
  <c r="B135" i="1" s="1"/>
  <c r="B136" i="1" s="1"/>
  <c r="B137" i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B150" i="1" s="1"/>
  <c r="K155" i="1"/>
  <c r="L155" i="1"/>
  <c r="M155" i="1" s="1"/>
  <c r="N155" i="1"/>
  <c r="O155" i="1"/>
  <c r="P155" i="1" s="1"/>
  <c r="Q155" i="1" s="1"/>
  <c r="R155" i="1" s="1"/>
  <c r="S155" i="1"/>
  <c r="T155" i="1" s="1"/>
  <c r="U155" i="1" s="1"/>
  <c r="V155" i="1" s="1"/>
  <c r="W155" i="1" s="1"/>
  <c r="X155" i="1" s="1"/>
  <c r="Y155" i="1" s="1"/>
  <c r="Z155" i="1" s="1"/>
  <c r="AA155" i="1" s="1"/>
  <c r="AB155" i="1" s="1"/>
  <c r="B161" i="1"/>
  <c r="B162" i="1"/>
  <c r="B163" i="1"/>
  <c r="B165" i="1"/>
  <c r="B166" i="1" s="1"/>
  <c r="B167" i="1" s="1"/>
  <c r="B168" i="1" s="1"/>
  <c r="B169" i="1" s="1"/>
  <c r="B170" i="1" s="1"/>
  <c r="B171" i="1" s="1"/>
  <c r="B172" i="1" s="1"/>
  <c r="B173" i="1" s="1"/>
  <c r="B174" i="1" s="1"/>
  <c r="B175" i="1" s="1"/>
  <c r="B176" i="1" s="1"/>
  <c r="B177" i="1" s="1"/>
  <c r="B178" i="1" s="1"/>
  <c r="B179" i="1" s="1"/>
  <c r="B180" i="1" s="1"/>
  <c r="B181" i="1" s="1"/>
  <c r="D133" i="1" l="1"/>
  <c r="C133" i="1"/>
  <c r="I127" i="1"/>
  <c r="H127" i="1"/>
  <c r="E129" i="1"/>
  <c r="F74" i="1"/>
  <c r="B71" i="1"/>
  <c r="J133" i="1"/>
  <c r="K69" i="1"/>
  <c r="J70" i="1"/>
  <c r="I70" i="1"/>
  <c r="H70" i="1"/>
  <c r="I128" i="1"/>
  <c r="C127" i="1"/>
  <c r="F70" i="1"/>
  <c r="J126" i="1"/>
  <c r="E70" i="1"/>
  <c r="I126" i="1"/>
  <c r="C125" i="1"/>
  <c r="L70" i="1"/>
  <c r="K67" i="1"/>
  <c r="K127" i="1" s="1"/>
  <c r="H133" i="1"/>
  <c r="G70" i="1"/>
  <c r="D126" i="1"/>
  <c r="K9" i="1"/>
  <c r="D125" i="1"/>
  <c r="L9" i="1"/>
  <c r="L130" i="1" s="1"/>
  <c r="G133" i="1"/>
  <c r="C126" i="1"/>
  <c r="B75" i="1"/>
  <c r="F75" i="1" s="1"/>
  <c r="F133" i="1"/>
  <c r="H125" i="1"/>
  <c r="I13" i="1"/>
  <c r="F127" i="1"/>
  <c r="L4" i="1"/>
  <c r="M9" i="1"/>
  <c r="K74" i="1"/>
  <c r="D70" i="1"/>
  <c r="D130" i="1" s="1"/>
  <c r="G125" i="1"/>
  <c r="H13" i="1"/>
  <c r="H134" i="1" s="1"/>
  <c r="J9" i="1"/>
  <c r="J130" i="1" s="1"/>
  <c r="E127" i="1"/>
  <c r="K4" i="1"/>
  <c r="J74" i="1"/>
  <c r="J134" i="1" s="1"/>
  <c r="G128" i="1"/>
  <c r="L66" i="1"/>
  <c r="L126" i="1" s="1"/>
  <c r="F125" i="1"/>
  <c r="G13" i="1"/>
  <c r="G134" i="1" s="1"/>
  <c r="F9" i="1"/>
  <c r="F130" i="1" s="1"/>
  <c r="D127" i="1"/>
  <c r="K70" i="1"/>
  <c r="F129" i="1"/>
  <c r="F128" i="1"/>
  <c r="K66" i="1"/>
  <c r="K126" i="1" s="1"/>
  <c r="E125" i="1"/>
  <c r="F13" i="1"/>
  <c r="F134" i="1" s="1"/>
  <c r="E9" i="1"/>
  <c r="L67" i="1"/>
  <c r="D13" i="1"/>
  <c r="D134" i="1" s="1"/>
  <c r="M5" i="1"/>
  <c r="M4" i="1"/>
  <c r="N3" i="1"/>
  <c r="M6" i="1"/>
  <c r="M8" i="1"/>
  <c r="M7" i="1"/>
  <c r="L6" i="1"/>
  <c r="B14" i="1"/>
  <c r="H14" i="1" s="1"/>
  <c r="L73" i="1"/>
  <c r="B72" i="1"/>
  <c r="J72" i="1" s="1"/>
  <c r="K68" i="1"/>
  <c r="K8" i="1"/>
  <c r="K7" i="1"/>
  <c r="L8" i="1"/>
  <c r="L7" i="1"/>
  <c r="L128" i="1" s="1"/>
  <c r="K73" i="1"/>
  <c r="L71" i="1"/>
  <c r="L65" i="1"/>
  <c r="L125" i="1" s="1"/>
  <c r="M12" i="1"/>
  <c r="G129" i="1"/>
  <c r="E134" i="1"/>
  <c r="L74" i="1"/>
  <c r="K71" i="1"/>
  <c r="K65" i="1"/>
  <c r="K125" i="1" s="1"/>
  <c r="K13" i="1"/>
  <c r="L12" i="1"/>
  <c r="K12" i="1"/>
  <c r="I134" i="1"/>
  <c r="I133" i="1"/>
  <c r="I75" i="1"/>
  <c r="J75" i="1"/>
  <c r="H10" i="1"/>
  <c r="I10" i="1"/>
  <c r="J10" i="1"/>
  <c r="L10" i="1"/>
  <c r="B11" i="1"/>
  <c r="M10" i="1"/>
  <c r="N10" i="1"/>
  <c r="C10" i="1"/>
  <c r="F10" i="1"/>
  <c r="E10" i="1"/>
  <c r="G10" i="1"/>
  <c r="K10" i="1"/>
  <c r="D10" i="1"/>
  <c r="E130" i="1"/>
  <c r="B47" i="1"/>
  <c r="E71" i="1"/>
  <c r="F71" i="1"/>
  <c r="D71" i="1"/>
  <c r="I71" i="1"/>
  <c r="M14" i="1"/>
  <c r="C74" i="1"/>
  <c r="B41" i="1"/>
  <c r="M64" i="1"/>
  <c r="L69" i="1"/>
  <c r="L13" i="1"/>
  <c r="M13" i="1"/>
  <c r="N13" i="1"/>
  <c r="G9" i="1"/>
  <c r="G130" i="1" s="1"/>
  <c r="H9" i="1"/>
  <c r="H130" i="1" s="1"/>
  <c r="I9" i="1"/>
  <c r="I130" i="1" s="1"/>
  <c r="I73" i="6"/>
  <c r="I69" i="6"/>
  <c r="I68" i="6"/>
  <c r="I67" i="6"/>
  <c r="I66" i="6"/>
  <c r="I65" i="6"/>
  <c r="H64" i="6"/>
  <c r="I12" i="6"/>
  <c r="I8" i="6"/>
  <c r="I7" i="6"/>
  <c r="I6" i="6"/>
  <c r="I5" i="6"/>
  <c r="I4" i="6"/>
  <c r="H3" i="6"/>
  <c r="F73" i="6"/>
  <c r="F69" i="6"/>
  <c r="F68" i="6"/>
  <c r="F67" i="6"/>
  <c r="F66" i="6"/>
  <c r="F65" i="6"/>
  <c r="B64" i="6"/>
  <c r="E64" i="6"/>
  <c r="F12" i="6"/>
  <c r="F8" i="6"/>
  <c r="F7" i="6"/>
  <c r="F6" i="6"/>
  <c r="F5" i="6"/>
  <c r="F4" i="6"/>
  <c r="E3" i="6"/>
  <c r="B3" i="6"/>
  <c r="C66" i="6"/>
  <c r="C67" i="6"/>
  <c r="C68" i="6"/>
  <c r="C69" i="6"/>
  <c r="C73" i="6"/>
  <c r="C65" i="6"/>
  <c r="C12" i="6"/>
  <c r="C8" i="6"/>
  <c r="C7" i="6"/>
  <c r="C6" i="6"/>
  <c r="C5" i="6"/>
  <c r="C4" i="6"/>
  <c r="B165" i="6"/>
  <c r="B166" i="6" s="1"/>
  <c r="B167" i="6" s="1"/>
  <c r="B168" i="6" s="1"/>
  <c r="B169" i="6" s="1"/>
  <c r="B170" i="6" s="1"/>
  <c r="B171" i="6" s="1"/>
  <c r="B172" i="6" s="1"/>
  <c r="B173" i="6" s="1"/>
  <c r="B174" i="6" s="1"/>
  <c r="B175" i="6" s="1"/>
  <c r="B176" i="6" s="1"/>
  <c r="B177" i="6" s="1"/>
  <c r="B178" i="6" s="1"/>
  <c r="B179" i="6" s="1"/>
  <c r="B180" i="6" s="1"/>
  <c r="B181" i="6" s="1"/>
  <c r="B161" i="6"/>
  <c r="B162" i="6" s="1"/>
  <c r="B163" i="6" s="1"/>
  <c r="B134" i="6"/>
  <c r="B135" i="6" s="1"/>
  <c r="B136" i="6" s="1"/>
  <c r="B137" i="6" s="1"/>
  <c r="B138" i="6" s="1"/>
  <c r="B139" i="6" s="1"/>
  <c r="B140" i="6" s="1"/>
  <c r="B141" i="6" s="1"/>
  <c r="B142" i="6" s="1"/>
  <c r="B143" i="6" s="1"/>
  <c r="B144" i="6" s="1"/>
  <c r="B145" i="6" s="1"/>
  <c r="B146" i="6" s="1"/>
  <c r="B147" i="6" s="1"/>
  <c r="B148" i="6" s="1"/>
  <c r="B149" i="6" s="1"/>
  <c r="B150" i="6" s="1"/>
  <c r="B130" i="6"/>
  <c r="B131" i="6" s="1"/>
  <c r="B132" i="6" s="1"/>
  <c r="B104" i="6"/>
  <c r="B105" i="6" s="1"/>
  <c r="B106" i="6" s="1"/>
  <c r="B107" i="6" s="1"/>
  <c r="B108" i="6" s="1"/>
  <c r="B109" i="6" s="1"/>
  <c r="B110" i="6" s="1"/>
  <c r="B111" i="6" s="1"/>
  <c r="B112" i="6" s="1"/>
  <c r="B113" i="6" s="1"/>
  <c r="B114" i="6" s="1"/>
  <c r="B115" i="6" s="1"/>
  <c r="B116" i="6" s="1"/>
  <c r="B117" i="6" s="1"/>
  <c r="B118" i="6" s="1"/>
  <c r="B119" i="6" s="1"/>
  <c r="B120" i="6" s="1"/>
  <c r="B100" i="6"/>
  <c r="B101" i="6" s="1"/>
  <c r="B102" i="6" s="1"/>
  <c r="B74" i="6"/>
  <c r="I74" i="6" s="1"/>
  <c r="B70" i="6"/>
  <c r="F70" i="6" s="1"/>
  <c r="B44" i="6"/>
  <c r="B45" i="6" s="1"/>
  <c r="B40" i="6"/>
  <c r="B41" i="6" s="1"/>
  <c r="B13" i="6"/>
  <c r="B14" i="6" s="1"/>
  <c r="B15" i="6" s="1"/>
  <c r="C15" i="6" s="1"/>
  <c r="B9" i="6"/>
  <c r="I9" i="6" s="1"/>
  <c r="L134" i="1" l="1"/>
  <c r="C71" i="1"/>
  <c r="G71" i="1"/>
  <c r="H71" i="1"/>
  <c r="H131" i="1" s="1"/>
  <c r="K131" i="1"/>
  <c r="K133" i="1"/>
  <c r="G131" i="1"/>
  <c r="G14" i="1"/>
  <c r="J71" i="1"/>
  <c r="J131" i="1" s="1"/>
  <c r="B15" i="1"/>
  <c r="I15" i="1" s="1"/>
  <c r="C131" i="1"/>
  <c r="K129" i="1"/>
  <c r="K130" i="1"/>
  <c r="N14" i="1"/>
  <c r="K134" i="1"/>
  <c r="B76" i="1"/>
  <c r="L75" i="1"/>
  <c r="K75" i="1"/>
  <c r="C75" i="1"/>
  <c r="H75" i="1"/>
  <c r="H135" i="1" s="1"/>
  <c r="L14" i="1"/>
  <c r="L135" i="1" s="1"/>
  <c r="F72" i="1"/>
  <c r="J14" i="1"/>
  <c r="J135" i="1" s="1"/>
  <c r="I72" i="1"/>
  <c r="E75" i="1"/>
  <c r="E135" i="1" s="1"/>
  <c r="D75" i="1"/>
  <c r="D135" i="1" s="1"/>
  <c r="G75" i="1"/>
  <c r="G72" i="1"/>
  <c r="I14" i="1"/>
  <c r="H72" i="1"/>
  <c r="D14" i="1"/>
  <c r="N7" i="1"/>
  <c r="N5" i="1"/>
  <c r="N4" i="1"/>
  <c r="N9" i="1"/>
  <c r="N12" i="1"/>
  <c r="N6" i="1"/>
  <c r="O3" i="1"/>
  <c r="N8" i="1"/>
  <c r="K128" i="1"/>
  <c r="L127" i="1"/>
  <c r="L131" i="1"/>
  <c r="L133" i="1"/>
  <c r="C72" i="1"/>
  <c r="L72" i="1"/>
  <c r="D72" i="1"/>
  <c r="E72" i="1"/>
  <c r="K72" i="1"/>
  <c r="E14" i="1"/>
  <c r="F14" i="1"/>
  <c r="F135" i="1" s="1"/>
  <c r="C14" i="1"/>
  <c r="C135" i="1" s="1"/>
  <c r="K14" i="1"/>
  <c r="K135" i="1" s="1"/>
  <c r="F36" i="6"/>
  <c r="F157" i="6" s="1"/>
  <c r="F37" i="6"/>
  <c r="F158" i="6" s="1"/>
  <c r="M65" i="1"/>
  <c r="M70" i="1"/>
  <c r="M75" i="1"/>
  <c r="M74" i="1"/>
  <c r="M73" i="1"/>
  <c r="M66" i="1"/>
  <c r="M68" i="1"/>
  <c r="M76" i="1"/>
  <c r="M72" i="1"/>
  <c r="M69" i="1"/>
  <c r="N64" i="1"/>
  <c r="M67" i="1"/>
  <c r="M71" i="1"/>
  <c r="I135" i="1"/>
  <c r="C134" i="1"/>
  <c r="B42" i="1"/>
  <c r="G15" i="1"/>
  <c r="L15" i="1"/>
  <c r="M15" i="1"/>
  <c r="J15" i="1"/>
  <c r="E131" i="1"/>
  <c r="B48" i="1"/>
  <c r="I11" i="1"/>
  <c r="J11" i="1"/>
  <c r="J132" i="1" s="1"/>
  <c r="K11" i="1"/>
  <c r="C11" i="1"/>
  <c r="D11" i="1"/>
  <c r="D132" i="1" s="1"/>
  <c r="E11" i="1"/>
  <c r="E132" i="1" s="1"/>
  <c r="G11" i="1"/>
  <c r="M11" i="1"/>
  <c r="F11" i="1"/>
  <c r="H11" i="1"/>
  <c r="H132" i="1" s="1"/>
  <c r="L11" i="1"/>
  <c r="N11" i="1"/>
  <c r="I131" i="1"/>
  <c r="F131" i="1"/>
  <c r="B77" i="1"/>
  <c r="M77" i="1" s="1"/>
  <c r="L76" i="1"/>
  <c r="C76" i="1"/>
  <c r="F76" i="1"/>
  <c r="E76" i="1"/>
  <c r="G76" i="1"/>
  <c r="D76" i="1"/>
  <c r="H76" i="1"/>
  <c r="J76" i="1"/>
  <c r="I76" i="1"/>
  <c r="K76" i="1"/>
  <c r="L129" i="1"/>
  <c r="D131" i="1"/>
  <c r="F74" i="6"/>
  <c r="I129" i="6"/>
  <c r="C128" i="6"/>
  <c r="I70" i="6"/>
  <c r="I130" i="6" s="1"/>
  <c r="I13" i="6"/>
  <c r="I134" i="6" s="1"/>
  <c r="F15" i="6"/>
  <c r="C9" i="6"/>
  <c r="I14" i="6"/>
  <c r="F13" i="6"/>
  <c r="F14" i="6"/>
  <c r="I15" i="6"/>
  <c r="F9" i="6"/>
  <c r="F130" i="6" s="1"/>
  <c r="F38" i="6"/>
  <c r="F159" i="6" s="1"/>
  <c r="F39" i="6"/>
  <c r="F99" i="6" s="1"/>
  <c r="F40" i="6"/>
  <c r="F41" i="6"/>
  <c r="F43" i="6"/>
  <c r="F164" i="6" s="1"/>
  <c r="F44" i="6"/>
  <c r="F45" i="6"/>
  <c r="E34" i="6"/>
  <c r="F35" i="6"/>
  <c r="F95" i="6" s="1"/>
  <c r="I127" i="6"/>
  <c r="I128" i="6"/>
  <c r="I133" i="6"/>
  <c r="I125" i="6"/>
  <c r="I126" i="6"/>
  <c r="F127" i="6"/>
  <c r="F128" i="6"/>
  <c r="F126" i="6"/>
  <c r="C74" i="6"/>
  <c r="B46" i="6"/>
  <c r="B47" i="6" s="1"/>
  <c r="F47" i="6" s="1"/>
  <c r="C70" i="6"/>
  <c r="F125" i="6"/>
  <c r="C14" i="6"/>
  <c r="C13" i="6"/>
  <c r="F129" i="6"/>
  <c r="F133" i="6"/>
  <c r="C126" i="6"/>
  <c r="C127" i="6"/>
  <c r="B71" i="6"/>
  <c r="B16" i="6"/>
  <c r="B42" i="6"/>
  <c r="F42" i="6" s="1"/>
  <c r="B10" i="6"/>
  <c r="C133" i="6"/>
  <c r="B75" i="6"/>
  <c r="C129" i="6"/>
  <c r="C125" i="6"/>
  <c r="D15" i="1" l="1"/>
  <c r="F132" i="1"/>
  <c r="K15" i="1"/>
  <c r="K132" i="1"/>
  <c r="H15" i="1"/>
  <c r="H136" i="1" s="1"/>
  <c r="E15" i="1"/>
  <c r="E136" i="1" s="1"/>
  <c r="F15" i="1"/>
  <c r="F136" i="1" s="1"/>
  <c r="N15" i="1"/>
  <c r="I132" i="1"/>
  <c r="C15" i="1"/>
  <c r="C136" i="1" s="1"/>
  <c r="B16" i="1"/>
  <c r="D16" i="1" s="1"/>
  <c r="G132" i="1"/>
  <c r="L132" i="1"/>
  <c r="G135" i="1"/>
  <c r="C132" i="1"/>
  <c r="O9" i="1"/>
  <c r="O7" i="1"/>
  <c r="O13" i="1"/>
  <c r="O12" i="1"/>
  <c r="O4" i="1"/>
  <c r="P3" i="1"/>
  <c r="O8" i="1"/>
  <c r="O6" i="1"/>
  <c r="O10" i="1"/>
  <c r="O14" i="1"/>
  <c r="O15" i="1"/>
  <c r="O5" i="1"/>
  <c r="O11" i="1"/>
  <c r="F97" i="6"/>
  <c r="F96" i="6"/>
  <c r="M132" i="1"/>
  <c r="M136" i="1"/>
  <c r="J136" i="1"/>
  <c r="M128" i="1"/>
  <c r="H16" i="1"/>
  <c r="I16" i="1"/>
  <c r="J16" i="1"/>
  <c r="L16" i="1"/>
  <c r="M131" i="1"/>
  <c r="M126" i="1"/>
  <c r="M127" i="1"/>
  <c r="G136" i="1"/>
  <c r="M133" i="1"/>
  <c r="I136" i="1"/>
  <c r="D136" i="1"/>
  <c r="K136" i="1"/>
  <c r="N65" i="1"/>
  <c r="N71" i="1"/>
  <c r="N66" i="1"/>
  <c r="N69" i="1"/>
  <c r="N76" i="1"/>
  <c r="N75" i="1"/>
  <c r="N73" i="1"/>
  <c r="N68" i="1"/>
  <c r="N70" i="1"/>
  <c r="N67" i="1"/>
  <c r="N74" i="1"/>
  <c r="O64" i="1"/>
  <c r="N77" i="1"/>
  <c r="N72" i="1"/>
  <c r="L136" i="1"/>
  <c r="B49" i="1"/>
  <c r="M129" i="1"/>
  <c r="M135" i="1"/>
  <c r="M134" i="1"/>
  <c r="B78" i="1"/>
  <c r="N78" i="1" s="1"/>
  <c r="C77" i="1"/>
  <c r="D77" i="1"/>
  <c r="H77" i="1"/>
  <c r="K77" i="1"/>
  <c r="E77" i="1"/>
  <c r="J77" i="1"/>
  <c r="L77" i="1"/>
  <c r="F77" i="1"/>
  <c r="G77" i="1"/>
  <c r="I77" i="1"/>
  <c r="M130" i="1"/>
  <c r="M125" i="1"/>
  <c r="F160" i="6"/>
  <c r="F134" i="6"/>
  <c r="C134" i="6"/>
  <c r="F104" i="6"/>
  <c r="F75" i="6"/>
  <c r="I75" i="6"/>
  <c r="I135" i="6" s="1"/>
  <c r="F16" i="6"/>
  <c r="F107" i="6" s="1"/>
  <c r="I16" i="6"/>
  <c r="F103" i="6"/>
  <c r="F46" i="6"/>
  <c r="F106" i="6" s="1"/>
  <c r="F71" i="6"/>
  <c r="I71" i="6"/>
  <c r="I10" i="6"/>
  <c r="F10" i="6"/>
  <c r="F101" i="6" s="1"/>
  <c r="F98" i="6"/>
  <c r="F156" i="6"/>
  <c r="F100" i="6"/>
  <c r="F105" i="6"/>
  <c r="F161" i="6"/>
  <c r="F165" i="6"/>
  <c r="C10" i="6"/>
  <c r="C16" i="6"/>
  <c r="C75" i="6"/>
  <c r="C71" i="6"/>
  <c r="B11" i="6"/>
  <c r="C130" i="6"/>
  <c r="B17" i="6"/>
  <c r="B48" i="6"/>
  <c r="F48" i="6" s="1"/>
  <c r="B72" i="6"/>
  <c r="B76" i="6"/>
  <c r="C16" i="1" l="1"/>
  <c r="P16" i="1"/>
  <c r="B17" i="1"/>
  <c r="O16" i="1"/>
  <c r="F16" i="1"/>
  <c r="G16" i="1"/>
  <c r="E16" i="1"/>
  <c r="E137" i="1" s="1"/>
  <c r="M16" i="1"/>
  <c r="M137" i="1" s="1"/>
  <c r="N16" i="1"/>
  <c r="K16" i="1"/>
  <c r="K137" i="1" s="1"/>
  <c r="P8" i="1"/>
  <c r="P13" i="1"/>
  <c r="Q3" i="1"/>
  <c r="Q17" i="1" s="1"/>
  <c r="P12" i="1"/>
  <c r="P14" i="1"/>
  <c r="P4" i="1"/>
  <c r="P7" i="1"/>
  <c r="P5" i="1"/>
  <c r="P15" i="1"/>
  <c r="P6" i="1"/>
  <c r="P9" i="1"/>
  <c r="P10" i="1"/>
  <c r="P11" i="1"/>
  <c r="N127" i="1"/>
  <c r="J137" i="1"/>
  <c r="N126" i="1"/>
  <c r="N131" i="1"/>
  <c r="N125" i="1"/>
  <c r="L137" i="1"/>
  <c r="N130" i="1"/>
  <c r="N128" i="1"/>
  <c r="N132" i="1"/>
  <c r="N129" i="1"/>
  <c r="H137" i="1"/>
  <c r="N133" i="1"/>
  <c r="I137" i="1"/>
  <c r="G137" i="1"/>
  <c r="N137" i="1"/>
  <c r="F137" i="1"/>
  <c r="N135" i="1"/>
  <c r="C17" i="1"/>
  <c r="D17" i="1"/>
  <c r="N17" i="1"/>
  <c r="N138" i="1" s="1"/>
  <c r="O17" i="1"/>
  <c r="E17" i="1"/>
  <c r="H17" i="1"/>
  <c r="K17" i="1"/>
  <c r="B18" i="1"/>
  <c r="F17" i="1"/>
  <c r="I17" i="1"/>
  <c r="G17" i="1"/>
  <c r="J17" i="1"/>
  <c r="L17" i="1"/>
  <c r="M17" i="1"/>
  <c r="P17" i="1"/>
  <c r="D137" i="1"/>
  <c r="B50" i="1"/>
  <c r="C137" i="1"/>
  <c r="O66" i="1"/>
  <c r="O65" i="1"/>
  <c r="P64" i="1"/>
  <c r="O72" i="1"/>
  <c r="O77" i="1"/>
  <c r="O69" i="1"/>
  <c r="O76" i="1"/>
  <c r="O73" i="1"/>
  <c r="O68" i="1"/>
  <c r="O78" i="1"/>
  <c r="O74" i="1"/>
  <c r="O71" i="1"/>
  <c r="O70" i="1"/>
  <c r="O75" i="1"/>
  <c r="O67" i="1"/>
  <c r="C78" i="1"/>
  <c r="H78" i="1"/>
  <c r="I78" i="1"/>
  <c r="B79" i="1"/>
  <c r="L78" i="1"/>
  <c r="F78" i="1"/>
  <c r="G78" i="1"/>
  <c r="K78" i="1"/>
  <c r="D78" i="1"/>
  <c r="E78" i="1"/>
  <c r="J78" i="1"/>
  <c r="M78" i="1"/>
  <c r="N134" i="1"/>
  <c r="N136" i="1"/>
  <c r="I131" i="6"/>
  <c r="I11" i="6"/>
  <c r="F11" i="6"/>
  <c r="F102" i="6" s="1"/>
  <c r="I76" i="6"/>
  <c r="I136" i="6" s="1"/>
  <c r="F76" i="6"/>
  <c r="F72" i="6"/>
  <c r="I72" i="6"/>
  <c r="I17" i="6"/>
  <c r="F17" i="6"/>
  <c r="C76" i="6"/>
  <c r="F162" i="6"/>
  <c r="F131" i="6"/>
  <c r="C72" i="6"/>
  <c r="C17" i="6"/>
  <c r="F135" i="6"/>
  <c r="F166" i="6"/>
  <c r="C11" i="6"/>
  <c r="B77" i="6"/>
  <c r="C135" i="6"/>
  <c r="B18" i="6"/>
  <c r="B49" i="6"/>
  <c r="F49" i="6" s="1"/>
  <c r="C131" i="6"/>
  <c r="Q5" i="1" l="1"/>
  <c r="Q4" i="1"/>
  <c r="Q9" i="1"/>
  <c r="Q7" i="1"/>
  <c r="Q12" i="1"/>
  <c r="Q8" i="1"/>
  <c r="Q14" i="1"/>
  <c r="R3" i="1"/>
  <c r="Q6" i="1"/>
  <c r="Q13" i="1"/>
  <c r="Q15" i="1"/>
  <c r="Q10" i="1"/>
  <c r="Q11" i="1"/>
  <c r="Q16" i="1"/>
  <c r="E138" i="1"/>
  <c r="M138" i="1"/>
  <c r="O130" i="1"/>
  <c r="O131" i="1"/>
  <c r="O129" i="1"/>
  <c r="F138" i="1"/>
  <c r="O137" i="1"/>
  <c r="L138" i="1"/>
  <c r="O134" i="1"/>
  <c r="O132" i="1"/>
  <c r="C79" i="1"/>
  <c r="D79" i="1"/>
  <c r="B80" i="1"/>
  <c r="P80" i="1" s="1"/>
  <c r="G79" i="1"/>
  <c r="I79" i="1"/>
  <c r="J79" i="1"/>
  <c r="K79" i="1"/>
  <c r="E79" i="1"/>
  <c r="L79" i="1"/>
  <c r="F79" i="1"/>
  <c r="H79" i="1"/>
  <c r="M79" i="1"/>
  <c r="N79" i="1"/>
  <c r="O79" i="1"/>
  <c r="P66" i="1"/>
  <c r="P78" i="1"/>
  <c r="P77" i="1"/>
  <c r="P71" i="1"/>
  <c r="Q64" i="1"/>
  <c r="P73" i="1"/>
  <c r="P68" i="1"/>
  <c r="P79" i="1"/>
  <c r="P69" i="1"/>
  <c r="P70" i="1"/>
  <c r="P65" i="1"/>
  <c r="P75" i="1"/>
  <c r="P74" i="1"/>
  <c r="P67" i="1"/>
  <c r="P72" i="1"/>
  <c r="P76" i="1"/>
  <c r="O136" i="1"/>
  <c r="I138" i="1"/>
  <c r="O135" i="1"/>
  <c r="G138" i="1"/>
  <c r="O125" i="1"/>
  <c r="H138" i="1"/>
  <c r="O133" i="1"/>
  <c r="K138" i="1"/>
  <c r="O138" i="1"/>
  <c r="O128" i="1"/>
  <c r="J138" i="1"/>
  <c r="D138" i="1"/>
  <c r="C18" i="1"/>
  <c r="D18" i="1"/>
  <c r="E18" i="1"/>
  <c r="G18" i="1"/>
  <c r="H18" i="1"/>
  <c r="I18" i="1"/>
  <c r="J18" i="1"/>
  <c r="L18" i="1"/>
  <c r="B19" i="1"/>
  <c r="O18" i="1"/>
  <c r="F18" i="1"/>
  <c r="N18" i="1"/>
  <c r="P18" i="1"/>
  <c r="K18" i="1"/>
  <c r="M18" i="1"/>
  <c r="Q18" i="1"/>
  <c r="O126" i="1"/>
  <c r="C138" i="1"/>
  <c r="B51" i="1"/>
  <c r="O127" i="1"/>
  <c r="I132" i="6"/>
  <c r="F18" i="6"/>
  <c r="I18" i="6"/>
  <c r="F77" i="6"/>
  <c r="I77" i="6"/>
  <c r="I137" i="6" s="1"/>
  <c r="C18" i="6"/>
  <c r="F108" i="6"/>
  <c r="F163" i="6"/>
  <c r="F132" i="6"/>
  <c r="C77" i="6"/>
  <c r="F136" i="6"/>
  <c r="F167" i="6"/>
  <c r="B50" i="6"/>
  <c r="F50" i="6" s="1"/>
  <c r="B78" i="6"/>
  <c r="C132" i="6"/>
  <c r="B19" i="6"/>
  <c r="C136" i="6"/>
  <c r="R7" i="1" l="1"/>
  <c r="R6" i="1"/>
  <c r="R13" i="1"/>
  <c r="R14" i="1"/>
  <c r="R9" i="1"/>
  <c r="R15" i="1"/>
  <c r="R5" i="1"/>
  <c r="S3" i="1"/>
  <c r="S19" i="1" s="1"/>
  <c r="R11" i="1"/>
  <c r="R10" i="1"/>
  <c r="R12" i="1"/>
  <c r="R4" i="1"/>
  <c r="R16" i="1"/>
  <c r="R8" i="1"/>
  <c r="R17" i="1"/>
  <c r="R18" i="1"/>
  <c r="J139" i="1"/>
  <c r="P126" i="1"/>
  <c r="O139" i="1"/>
  <c r="C139" i="1"/>
  <c r="P136" i="1"/>
  <c r="P129" i="1"/>
  <c r="N139" i="1"/>
  <c r="P134" i="1"/>
  <c r="P132" i="1"/>
  <c r="P139" i="1"/>
  <c r="M139" i="1"/>
  <c r="P128" i="1"/>
  <c r="H139" i="1"/>
  <c r="B52" i="1"/>
  <c r="F139" i="1"/>
  <c r="P127" i="1"/>
  <c r="L139" i="1"/>
  <c r="P133" i="1"/>
  <c r="E139" i="1"/>
  <c r="Q66" i="1"/>
  <c r="Q70" i="1"/>
  <c r="Q79" i="1"/>
  <c r="Q78" i="1"/>
  <c r="Q71" i="1"/>
  <c r="Q68" i="1"/>
  <c r="Q72" i="1"/>
  <c r="Q75" i="1"/>
  <c r="Q67" i="1"/>
  <c r="Q77" i="1"/>
  <c r="Q73" i="1"/>
  <c r="R64" i="1"/>
  <c r="Q65" i="1"/>
  <c r="Q74" i="1"/>
  <c r="Q76" i="1"/>
  <c r="Q80" i="1"/>
  <c r="Q69" i="1"/>
  <c r="K139" i="1"/>
  <c r="P135" i="1"/>
  <c r="I139" i="1"/>
  <c r="P125" i="1"/>
  <c r="G139" i="1"/>
  <c r="P131" i="1"/>
  <c r="D19" i="1"/>
  <c r="E19" i="1"/>
  <c r="F19" i="1"/>
  <c r="N19" i="1"/>
  <c r="O19" i="1"/>
  <c r="H19" i="1"/>
  <c r="K19" i="1"/>
  <c r="C19" i="1"/>
  <c r="M19" i="1"/>
  <c r="B20" i="1"/>
  <c r="G19" i="1"/>
  <c r="I19" i="1"/>
  <c r="L19" i="1"/>
  <c r="J19" i="1"/>
  <c r="Q19" i="1"/>
  <c r="P19" i="1"/>
  <c r="P140" i="1" s="1"/>
  <c r="R19" i="1"/>
  <c r="P130" i="1"/>
  <c r="P137" i="1"/>
  <c r="D80" i="1"/>
  <c r="E80" i="1"/>
  <c r="C80" i="1"/>
  <c r="I80" i="1"/>
  <c r="L80" i="1"/>
  <c r="F80" i="1"/>
  <c r="G80" i="1"/>
  <c r="B81" i="1"/>
  <c r="Q81" i="1" s="1"/>
  <c r="H80" i="1"/>
  <c r="K80" i="1"/>
  <c r="J80" i="1"/>
  <c r="M80" i="1"/>
  <c r="N80" i="1"/>
  <c r="O80" i="1"/>
  <c r="P138" i="1"/>
  <c r="D139" i="1"/>
  <c r="F19" i="6"/>
  <c r="I19" i="6"/>
  <c r="I78" i="6"/>
  <c r="I138" i="6" s="1"/>
  <c r="F78" i="6"/>
  <c r="F168" i="6"/>
  <c r="F137" i="6"/>
  <c r="C19" i="6"/>
  <c r="F109" i="6"/>
  <c r="C78" i="6"/>
  <c r="B20" i="6"/>
  <c r="C137" i="6"/>
  <c r="B79" i="6"/>
  <c r="B51" i="6"/>
  <c r="F51" i="6" s="1"/>
  <c r="S8" i="1" l="1"/>
  <c r="S5" i="1"/>
  <c r="S13" i="1"/>
  <c r="S10" i="1"/>
  <c r="S11" i="1"/>
  <c r="S17" i="1"/>
  <c r="S14" i="1"/>
  <c r="S7" i="1"/>
  <c r="S4" i="1"/>
  <c r="S6" i="1"/>
  <c r="T3" i="1"/>
  <c r="S9" i="1"/>
  <c r="S15" i="1"/>
  <c r="S16" i="1"/>
  <c r="S12" i="1"/>
  <c r="S18" i="1"/>
  <c r="N140" i="1"/>
  <c r="M140" i="1"/>
  <c r="J140" i="1"/>
  <c r="Q135" i="1"/>
  <c r="Q132" i="1"/>
  <c r="G140" i="1"/>
  <c r="Q136" i="1"/>
  <c r="Q128" i="1"/>
  <c r="F140" i="1"/>
  <c r="Q134" i="1"/>
  <c r="Q133" i="1"/>
  <c r="Q137" i="1"/>
  <c r="Q127" i="1"/>
  <c r="Q140" i="1"/>
  <c r="I140" i="1"/>
  <c r="Q138" i="1"/>
  <c r="Q129" i="1"/>
  <c r="K140" i="1"/>
  <c r="E81" i="1"/>
  <c r="F81" i="1"/>
  <c r="I81" i="1"/>
  <c r="J81" i="1"/>
  <c r="C81" i="1"/>
  <c r="G81" i="1"/>
  <c r="B82" i="1"/>
  <c r="H81" i="1"/>
  <c r="L81" i="1"/>
  <c r="D81" i="1"/>
  <c r="K81" i="1"/>
  <c r="M81" i="1"/>
  <c r="N81" i="1"/>
  <c r="O81" i="1"/>
  <c r="P81" i="1"/>
  <c r="Q125" i="1"/>
  <c r="R65" i="1"/>
  <c r="S64" i="1"/>
  <c r="R80" i="1"/>
  <c r="R66" i="1"/>
  <c r="R70" i="1"/>
  <c r="R79" i="1"/>
  <c r="R74" i="1"/>
  <c r="R71" i="1"/>
  <c r="R73" i="1"/>
  <c r="R78" i="1"/>
  <c r="R67" i="1"/>
  <c r="R77" i="1"/>
  <c r="R75" i="1"/>
  <c r="R68" i="1"/>
  <c r="R69" i="1"/>
  <c r="R76" i="1"/>
  <c r="R81" i="1"/>
  <c r="R72" i="1"/>
  <c r="H140" i="1"/>
  <c r="L140" i="1"/>
  <c r="Q131" i="1"/>
  <c r="C140" i="1"/>
  <c r="O140" i="1"/>
  <c r="Q139" i="1"/>
  <c r="E140" i="1"/>
  <c r="Q130" i="1"/>
  <c r="B53" i="1"/>
  <c r="D140" i="1"/>
  <c r="E20" i="1"/>
  <c r="F20" i="1"/>
  <c r="G20" i="1"/>
  <c r="D20" i="1"/>
  <c r="H20" i="1"/>
  <c r="I20" i="1"/>
  <c r="J20" i="1"/>
  <c r="L20" i="1"/>
  <c r="B21" i="1"/>
  <c r="O20" i="1"/>
  <c r="K20" i="1"/>
  <c r="M20" i="1"/>
  <c r="N20" i="1"/>
  <c r="P20" i="1"/>
  <c r="C20" i="1"/>
  <c r="Q20" i="1"/>
  <c r="R20" i="1"/>
  <c r="S20" i="1"/>
  <c r="Q126" i="1"/>
  <c r="F20" i="6"/>
  <c r="F111" i="6" s="1"/>
  <c r="I20" i="6"/>
  <c r="I79" i="6"/>
  <c r="I139" i="6" s="1"/>
  <c r="F79" i="6"/>
  <c r="C20" i="6"/>
  <c r="F138" i="6"/>
  <c r="F169" i="6"/>
  <c r="C79" i="6"/>
  <c r="F110" i="6"/>
  <c r="C138" i="6"/>
  <c r="B21" i="6"/>
  <c r="B52" i="6"/>
  <c r="F52" i="6" s="1"/>
  <c r="B80" i="6"/>
  <c r="T10" i="1" l="1"/>
  <c r="T16" i="1"/>
  <c r="T9" i="1"/>
  <c r="T12" i="1"/>
  <c r="T4" i="1"/>
  <c r="T14" i="1"/>
  <c r="T15" i="1"/>
  <c r="T8" i="1"/>
  <c r="T5" i="1"/>
  <c r="U3" i="1"/>
  <c r="T17" i="1"/>
  <c r="T7" i="1"/>
  <c r="T11" i="1"/>
  <c r="T6" i="1"/>
  <c r="T13" i="1"/>
  <c r="T18" i="1"/>
  <c r="T19" i="1"/>
  <c r="T20" i="1"/>
  <c r="K141" i="1"/>
  <c r="D141" i="1"/>
  <c r="R129" i="1"/>
  <c r="R139" i="1"/>
  <c r="L141" i="1"/>
  <c r="Q141" i="1"/>
  <c r="R138" i="1"/>
  <c r="M141" i="1"/>
  <c r="R128" i="1"/>
  <c r="R130" i="1"/>
  <c r="R135" i="1"/>
  <c r="R126" i="1"/>
  <c r="F82" i="1"/>
  <c r="G82" i="1"/>
  <c r="C82" i="1"/>
  <c r="H82" i="1"/>
  <c r="D82" i="1"/>
  <c r="I82" i="1"/>
  <c r="J82" i="1"/>
  <c r="B83" i="1"/>
  <c r="S83" i="1" s="1"/>
  <c r="K82" i="1"/>
  <c r="E82" i="1"/>
  <c r="L82" i="1"/>
  <c r="M82" i="1"/>
  <c r="N82" i="1"/>
  <c r="O82" i="1"/>
  <c r="P82" i="1"/>
  <c r="Q82" i="1"/>
  <c r="H141" i="1"/>
  <c r="R140" i="1"/>
  <c r="G141" i="1"/>
  <c r="R141" i="1"/>
  <c r="R133" i="1"/>
  <c r="F21" i="1"/>
  <c r="G21" i="1"/>
  <c r="H21" i="1"/>
  <c r="N21" i="1"/>
  <c r="O21" i="1"/>
  <c r="E21" i="1"/>
  <c r="K21" i="1"/>
  <c r="C21" i="1"/>
  <c r="D21" i="1"/>
  <c r="I21" i="1"/>
  <c r="M21" i="1"/>
  <c r="L21" i="1"/>
  <c r="B22" i="1"/>
  <c r="J21" i="1"/>
  <c r="Q21" i="1"/>
  <c r="P21" i="1"/>
  <c r="R21" i="1"/>
  <c r="S21" i="1"/>
  <c r="T21" i="1"/>
  <c r="J141" i="1"/>
  <c r="O141" i="1"/>
  <c r="R136" i="1"/>
  <c r="R131" i="1"/>
  <c r="R134" i="1"/>
  <c r="C141" i="1"/>
  <c r="R137" i="1"/>
  <c r="R127" i="1"/>
  <c r="I141" i="1"/>
  <c r="S67" i="1"/>
  <c r="S81" i="1"/>
  <c r="S80" i="1"/>
  <c r="S65" i="1"/>
  <c r="S77" i="1"/>
  <c r="S74" i="1"/>
  <c r="S66" i="1"/>
  <c r="S76" i="1"/>
  <c r="S82" i="1"/>
  <c r="S70" i="1"/>
  <c r="S73" i="1"/>
  <c r="S68" i="1"/>
  <c r="S79" i="1"/>
  <c r="S75" i="1"/>
  <c r="S72" i="1"/>
  <c r="S69" i="1"/>
  <c r="S78" i="1"/>
  <c r="T64" i="1"/>
  <c r="S71" i="1"/>
  <c r="B54" i="1"/>
  <c r="R125" i="1"/>
  <c r="R132" i="1"/>
  <c r="F141" i="1"/>
  <c r="N141" i="1"/>
  <c r="R82" i="1"/>
  <c r="P141" i="1"/>
  <c r="E141" i="1"/>
  <c r="I21" i="6"/>
  <c r="F21" i="6"/>
  <c r="I80" i="6"/>
  <c r="I140" i="6" s="1"/>
  <c r="F80" i="6"/>
  <c r="F170" i="6"/>
  <c r="F139" i="6"/>
  <c r="C80" i="6"/>
  <c r="C21" i="6"/>
  <c r="B22" i="6"/>
  <c r="B53" i="6"/>
  <c r="F53" i="6" s="1"/>
  <c r="B81" i="6"/>
  <c r="C139" i="6"/>
  <c r="U14" i="1" l="1"/>
  <c r="U16" i="1"/>
  <c r="U6" i="1"/>
  <c r="U12" i="1"/>
  <c r="V3" i="1"/>
  <c r="U7" i="1"/>
  <c r="U18" i="1"/>
  <c r="U13" i="1"/>
  <c r="U15" i="1"/>
  <c r="U5" i="1"/>
  <c r="U17" i="1"/>
  <c r="U9" i="1"/>
  <c r="U19" i="1"/>
  <c r="U8" i="1"/>
  <c r="U10" i="1"/>
  <c r="U4" i="1"/>
  <c r="U11" i="1"/>
  <c r="U20" i="1"/>
  <c r="U21" i="1"/>
  <c r="S135" i="1"/>
  <c r="S125" i="1"/>
  <c r="K142" i="1"/>
  <c r="S132" i="1"/>
  <c r="S140" i="1"/>
  <c r="G83" i="1"/>
  <c r="H83" i="1"/>
  <c r="C83" i="1"/>
  <c r="D83" i="1"/>
  <c r="J83" i="1"/>
  <c r="B84" i="1"/>
  <c r="L83" i="1"/>
  <c r="F83" i="1"/>
  <c r="E83" i="1"/>
  <c r="I83" i="1"/>
  <c r="K83" i="1"/>
  <c r="M83" i="1"/>
  <c r="N83" i="1"/>
  <c r="O83" i="1"/>
  <c r="P83" i="1"/>
  <c r="Q83" i="1"/>
  <c r="R83" i="1"/>
  <c r="J142" i="1"/>
  <c r="I142" i="1"/>
  <c r="S133" i="1"/>
  <c r="D142" i="1"/>
  <c r="S129" i="1"/>
  <c r="E142" i="1"/>
  <c r="S127" i="1"/>
  <c r="H142" i="1"/>
  <c r="S134" i="1"/>
  <c r="S139" i="1"/>
  <c r="B55" i="1"/>
  <c r="S141" i="1"/>
  <c r="S128" i="1"/>
  <c r="S131" i="1"/>
  <c r="G22" i="1"/>
  <c r="H22" i="1"/>
  <c r="I22" i="1"/>
  <c r="D22" i="1"/>
  <c r="E22" i="1"/>
  <c r="F22" i="1"/>
  <c r="J22" i="1"/>
  <c r="L22" i="1"/>
  <c r="B23" i="1"/>
  <c r="O22" i="1"/>
  <c r="K22" i="1"/>
  <c r="M22" i="1"/>
  <c r="N22" i="1"/>
  <c r="C22" i="1"/>
  <c r="Q22" i="1"/>
  <c r="P22" i="1"/>
  <c r="R22" i="1"/>
  <c r="S22" i="1"/>
  <c r="S143" i="1" s="1"/>
  <c r="T22" i="1"/>
  <c r="U22" i="1"/>
  <c r="V22" i="1"/>
  <c r="C142" i="1"/>
  <c r="L142" i="1"/>
  <c r="S137" i="1"/>
  <c r="S130" i="1"/>
  <c r="R142" i="1"/>
  <c r="Q142" i="1"/>
  <c r="T66" i="1"/>
  <c r="T71" i="1"/>
  <c r="T82" i="1"/>
  <c r="T81" i="1"/>
  <c r="T69" i="1"/>
  <c r="T80" i="1"/>
  <c r="T65" i="1"/>
  <c r="T77" i="1"/>
  <c r="T83" i="1"/>
  <c r="T79" i="1"/>
  <c r="T68" i="1"/>
  <c r="T72" i="1"/>
  <c r="T67" i="1"/>
  <c r="T78" i="1"/>
  <c r="U64" i="1"/>
  <c r="T70" i="1"/>
  <c r="T73" i="1"/>
  <c r="T76" i="1"/>
  <c r="T74" i="1"/>
  <c r="T75" i="1"/>
  <c r="S136" i="1"/>
  <c r="O142" i="1"/>
  <c r="G142" i="1"/>
  <c r="S142" i="1"/>
  <c r="P142" i="1"/>
  <c r="F142" i="1"/>
  <c r="S138" i="1"/>
  <c r="S126" i="1"/>
  <c r="N142" i="1"/>
  <c r="M142" i="1"/>
  <c r="I22" i="6"/>
  <c r="F22" i="6"/>
  <c r="F81" i="6"/>
  <c r="I81" i="6"/>
  <c r="I141" i="6" s="1"/>
  <c r="C81" i="6"/>
  <c r="C22" i="6"/>
  <c r="F171" i="6"/>
  <c r="F140" i="6"/>
  <c r="F112" i="6"/>
  <c r="B82" i="6"/>
  <c r="C140" i="6"/>
  <c r="B23" i="6"/>
  <c r="B54" i="6"/>
  <c r="F54" i="6" s="1"/>
  <c r="V11" i="1" l="1"/>
  <c r="V13" i="1"/>
  <c r="V8" i="1"/>
  <c r="V9" i="1"/>
  <c r="V6" i="1"/>
  <c r="V15" i="1"/>
  <c r="V4" i="1"/>
  <c r="V17" i="1"/>
  <c r="V19" i="1"/>
  <c r="V18" i="1"/>
  <c r="V5" i="1"/>
  <c r="V12" i="1"/>
  <c r="V14" i="1"/>
  <c r="V7" i="1"/>
  <c r="V10" i="1"/>
  <c r="W3" i="1"/>
  <c r="V20" i="1"/>
  <c r="V16" i="1"/>
  <c r="V21" i="1"/>
  <c r="T139" i="1"/>
  <c r="H23" i="1"/>
  <c r="I23" i="1"/>
  <c r="J23" i="1"/>
  <c r="N23" i="1"/>
  <c r="O23" i="1"/>
  <c r="E23" i="1"/>
  <c r="K23" i="1"/>
  <c r="C23" i="1"/>
  <c r="B24" i="1"/>
  <c r="F23" i="1"/>
  <c r="G23" i="1"/>
  <c r="M23" i="1"/>
  <c r="D23" i="1"/>
  <c r="L23" i="1"/>
  <c r="Q23" i="1"/>
  <c r="P23" i="1"/>
  <c r="R23" i="1"/>
  <c r="S23" i="1"/>
  <c r="T23" i="1"/>
  <c r="U23" i="1"/>
  <c r="V23" i="1"/>
  <c r="W23" i="1"/>
  <c r="P143" i="1"/>
  <c r="G143" i="1"/>
  <c r="T134" i="1"/>
  <c r="T143" i="1"/>
  <c r="O143" i="1"/>
  <c r="T136" i="1"/>
  <c r="T137" i="1"/>
  <c r="N143" i="1"/>
  <c r="T140" i="1"/>
  <c r="I143" i="1"/>
  <c r="T130" i="1"/>
  <c r="T125" i="1"/>
  <c r="U65" i="1"/>
  <c r="U67" i="1"/>
  <c r="U83" i="1"/>
  <c r="U71" i="1"/>
  <c r="U82" i="1"/>
  <c r="U69" i="1"/>
  <c r="U80" i="1"/>
  <c r="U73" i="1"/>
  <c r="U70" i="1"/>
  <c r="U76" i="1"/>
  <c r="U72" i="1"/>
  <c r="U77" i="1"/>
  <c r="U68" i="1"/>
  <c r="U78" i="1"/>
  <c r="U79" i="1"/>
  <c r="U74" i="1"/>
  <c r="U84" i="1"/>
  <c r="U81" i="1"/>
  <c r="U75" i="1"/>
  <c r="U66" i="1"/>
  <c r="V64" i="1"/>
  <c r="T142" i="1"/>
  <c r="J143" i="1"/>
  <c r="T132" i="1"/>
  <c r="D143" i="1"/>
  <c r="K143" i="1"/>
  <c r="E143" i="1"/>
  <c r="F143" i="1"/>
  <c r="T131" i="1"/>
  <c r="H84" i="1"/>
  <c r="I84" i="1"/>
  <c r="J84" i="1"/>
  <c r="K84" i="1"/>
  <c r="L84" i="1"/>
  <c r="C84" i="1"/>
  <c r="E84" i="1"/>
  <c r="B85" i="1"/>
  <c r="U85" i="1" s="1"/>
  <c r="D84" i="1"/>
  <c r="F84" i="1"/>
  <c r="G84" i="1"/>
  <c r="M84" i="1"/>
  <c r="N84" i="1"/>
  <c r="O84" i="1"/>
  <c r="P84" i="1"/>
  <c r="Q84" i="1"/>
  <c r="R84" i="1"/>
  <c r="S84" i="1"/>
  <c r="T127" i="1"/>
  <c r="R143" i="1"/>
  <c r="C143" i="1"/>
  <c r="T133" i="1"/>
  <c r="M143" i="1"/>
  <c r="T129" i="1"/>
  <c r="T141" i="1"/>
  <c r="B56" i="1"/>
  <c r="L143" i="1"/>
  <c r="T138" i="1"/>
  <c r="T126" i="1"/>
  <c r="T135" i="1"/>
  <c r="T84" i="1"/>
  <c r="T128" i="1"/>
  <c r="Q143" i="1"/>
  <c r="H143" i="1"/>
  <c r="I23" i="6"/>
  <c r="F23" i="6"/>
  <c r="F114" i="6" s="1"/>
  <c r="F82" i="6"/>
  <c r="I82" i="6"/>
  <c r="I142" i="6" s="1"/>
  <c r="C23" i="6"/>
  <c r="F172" i="6"/>
  <c r="F141" i="6"/>
  <c r="C82" i="6"/>
  <c r="F113" i="6"/>
  <c r="C141" i="6"/>
  <c r="B83" i="6"/>
  <c r="B55" i="6"/>
  <c r="F55" i="6" s="1"/>
  <c r="B24" i="6"/>
  <c r="W14" i="1" l="1"/>
  <c r="W19" i="1"/>
  <c r="W5" i="1"/>
  <c r="W17" i="1"/>
  <c r="W6" i="1"/>
  <c r="W15" i="1"/>
  <c r="W12" i="1"/>
  <c r="X3" i="1"/>
  <c r="W7" i="1"/>
  <c r="W13" i="1"/>
  <c r="W11" i="1"/>
  <c r="W18" i="1"/>
  <c r="W10" i="1"/>
  <c r="W16" i="1"/>
  <c r="W4" i="1"/>
  <c r="W9" i="1"/>
  <c r="W20" i="1"/>
  <c r="W8" i="1"/>
  <c r="W21" i="1"/>
  <c r="W22" i="1"/>
  <c r="U133" i="1"/>
  <c r="B57" i="1"/>
  <c r="D144" i="1"/>
  <c r="U134" i="1"/>
  <c r="U142" i="1"/>
  <c r="U125" i="1"/>
  <c r="K144" i="1"/>
  <c r="P144" i="1"/>
  <c r="O144" i="1"/>
  <c r="M144" i="1"/>
  <c r="U141" i="1"/>
  <c r="U129" i="1"/>
  <c r="I24" i="1"/>
  <c r="J24" i="1"/>
  <c r="K24" i="1"/>
  <c r="D24" i="1"/>
  <c r="E24" i="1"/>
  <c r="F24" i="1"/>
  <c r="G24" i="1"/>
  <c r="L24" i="1"/>
  <c r="B25" i="1"/>
  <c r="O24" i="1"/>
  <c r="H24" i="1"/>
  <c r="M24" i="1"/>
  <c r="C24" i="1"/>
  <c r="N24" i="1"/>
  <c r="P24" i="1"/>
  <c r="Q24" i="1"/>
  <c r="R24" i="1"/>
  <c r="S24" i="1"/>
  <c r="T24" i="1"/>
  <c r="U24" i="1"/>
  <c r="U145" i="1" s="1"/>
  <c r="V24" i="1"/>
  <c r="W24" i="1"/>
  <c r="U139" i="1"/>
  <c r="E144" i="1"/>
  <c r="U138" i="1"/>
  <c r="U143" i="1"/>
  <c r="S144" i="1"/>
  <c r="U135" i="1"/>
  <c r="N144" i="1"/>
  <c r="U140" i="1"/>
  <c r="G144" i="1"/>
  <c r="U144" i="1"/>
  <c r="F144" i="1"/>
  <c r="I85" i="1"/>
  <c r="J85" i="1"/>
  <c r="D85" i="1"/>
  <c r="G85" i="1"/>
  <c r="F85" i="1"/>
  <c r="H85" i="1"/>
  <c r="B86" i="1"/>
  <c r="K85" i="1"/>
  <c r="E85" i="1"/>
  <c r="L85" i="1"/>
  <c r="C85" i="1"/>
  <c r="M85" i="1"/>
  <c r="N85" i="1"/>
  <c r="O85" i="1"/>
  <c r="P85" i="1"/>
  <c r="Q85" i="1"/>
  <c r="R85" i="1"/>
  <c r="S85" i="1"/>
  <c r="T85" i="1"/>
  <c r="U131" i="1"/>
  <c r="C144" i="1"/>
  <c r="U128" i="1"/>
  <c r="U127" i="1"/>
  <c r="L144" i="1"/>
  <c r="U137" i="1"/>
  <c r="R144" i="1"/>
  <c r="J144" i="1"/>
  <c r="V67" i="1"/>
  <c r="V84" i="1"/>
  <c r="V83" i="1"/>
  <c r="V65" i="1"/>
  <c r="V69" i="1"/>
  <c r="V76" i="1"/>
  <c r="V71" i="1"/>
  <c r="V70" i="1"/>
  <c r="V82" i="1"/>
  <c r="V72" i="1"/>
  <c r="V73" i="1"/>
  <c r="V68" i="1"/>
  <c r="V78" i="1"/>
  <c r="V74" i="1"/>
  <c r="V66" i="1"/>
  <c r="W64" i="1"/>
  <c r="V80" i="1"/>
  <c r="V77" i="1"/>
  <c r="V79" i="1"/>
  <c r="V85" i="1"/>
  <c r="V81" i="1"/>
  <c r="V75" i="1"/>
  <c r="U132" i="1"/>
  <c r="T144" i="1"/>
  <c r="Q144" i="1"/>
  <c r="I144" i="1"/>
  <c r="U136" i="1"/>
  <c r="H144" i="1"/>
  <c r="U126" i="1"/>
  <c r="U130" i="1"/>
  <c r="F83" i="6"/>
  <c r="I83" i="6"/>
  <c r="I143" i="6" s="1"/>
  <c r="F24" i="6"/>
  <c r="F115" i="6" s="1"/>
  <c r="I24" i="6"/>
  <c r="F173" i="6"/>
  <c r="F142" i="6"/>
  <c r="C24" i="6"/>
  <c r="C83" i="6"/>
  <c r="B84" i="6"/>
  <c r="C142" i="6"/>
  <c r="B25" i="6"/>
  <c r="B56" i="6"/>
  <c r="F56" i="6" s="1"/>
  <c r="X9" i="1" l="1"/>
  <c r="X6" i="1"/>
  <c r="X5" i="1"/>
  <c r="X13" i="1"/>
  <c r="X12" i="1"/>
  <c r="X4" i="1"/>
  <c r="X7" i="1"/>
  <c r="X15" i="1"/>
  <c r="X22" i="1"/>
  <c r="X21" i="1"/>
  <c r="X8" i="1"/>
  <c r="X11" i="1"/>
  <c r="X19" i="1"/>
  <c r="Y3" i="1"/>
  <c r="X10" i="1"/>
  <c r="X17" i="1"/>
  <c r="X18" i="1"/>
  <c r="X16" i="1"/>
  <c r="X20" i="1"/>
  <c r="X14" i="1"/>
  <c r="X23" i="1"/>
  <c r="X24" i="1"/>
  <c r="V142" i="1"/>
  <c r="J25" i="1"/>
  <c r="K25" i="1"/>
  <c r="L25" i="1"/>
  <c r="N25" i="1"/>
  <c r="O25" i="1"/>
  <c r="E25" i="1"/>
  <c r="H25" i="1"/>
  <c r="C25" i="1"/>
  <c r="D25" i="1"/>
  <c r="F25" i="1"/>
  <c r="G25" i="1"/>
  <c r="M25" i="1"/>
  <c r="I25" i="1"/>
  <c r="B26" i="1"/>
  <c r="Q25" i="1"/>
  <c r="P25" i="1"/>
  <c r="R25" i="1"/>
  <c r="S25" i="1"/>
  <c r="T25" i="1"/>
  <c r="U25" i="1"/>
  <c r="V25" i="1"/>
  <c r="W25" i="1"/>
  <c r="X25" i="1"/>
  <c r="V127" i="1"/>
  <c r="V132" i="1"/>
  <c r="V128" i="1"/>
  <c r="C145" i="1"/>
  <c r="E145" i="1"/>
  <c r="M145" i="1"/>
  <c r="V135" i="1"/>
  <c r="V133" i="1"/>
  <c r="L145" i="1"/>
  <c r="B58" i="1"/>
  <c r="V141" i="1"/>
  <c r="V139" i="1"/>
  <c r="J86" i="1"/>
  <c r="K86" i="1"/>
  <c r="D86" i="1"/>
  <c r="E86" i="1"/>
  <c r="C86" i="1"/>
  <c r="G86" i="1"/>
  <c r="H86" i="1"/>
  <c r="B87" i="1"/>
  <c r="F86" i="1"/>
  <c r="I86" i="1"/>
  <c r="L86" i="1"/>
  <c r="M86" i="1"/>
  <c r="N86" i="1"/>
  <c r="O86" i="1"/>
  <c r="P86" i="1"/>
  <c r="Q86" i="1"/>
  <c r="R86" i="1"/>
  <c r="S86" i="1"/>
  <c r="T86" i="1"/>
  <c r="U86" i="1"/>
  <c r="T145" i="1"/>
  <c r="F145" i="1"/>
  <c r="V136" i="1"/>
  <c r="S145" i="1"/>
  <c r="G145" i="1"/>
  <c r="V145" i="1"/>
  <c r="V137" i="1"/>
  <c r="V131" i="1"/>
  <c r="D145" i="1"/>
  <c r="V125" i="1"/>
  <c r="Q145" i="1"/>
  <c r="W72" i="1"/>
  <c r="W85" i="1"/>
  <c r="W67" i="1"/>
  <c r="W84" i="1"/>
  <c r="X64" i="1"/>
  <c r="W75" i="1"/>
  <c r="W66" i="1"/>
  <c r="W71" i="1"/>
  <c r="W74" i="1"/>
  <c r="W79" i="1"/>
  <c r="W81" i="1"/>
  <c r="W76" i="1"/>
  <c r="W86" i="1"/>
  <c r="W70" i="1"/>
  <c r="W82" i="1"/>
  <c r="W77" i="1"/>
  <c r="W83" i="1"/>
  <c r="W73" i="1"/>
  <c r="W80" i="1"/>
  <c r="W78" i="1"/>
  <c r="W68" i="1"/>
  <c r="W69" i="1"/>
  <c r="W65" i="1"/>
  <c r="V126" i="1"/>
  <c r="P145" i="1"/>
  <c r="I145" i="1"/>
  <c r="V130" i="1"/>
  <c r="H145" i="1"/>
  <c r="V140" i="1"/>
  <c r="R145" i="1"/>
  <c r="J145" i="1"/>
  <c r="V134" i="1"/>
  <c r="V143" i="1"/>
  <c r="O145" i="1"/>
  <c r="K145" i="1"/>
  <c r="V86" i="1"/>
  <c r="V129" i="1"/>
  <c r="V138" i="1"/>
  <c r="V144" i="1"/>
  <c r="N145" i="1"/>
  <c r="F25" i="6"/>
  <c r="I25" i="6"/>
  <c r="F84" i="6"/>
  <c r="I84" i="6"/>
  <c r="I144" i="6" s="1"/>
  <c r="C84" i="6"/>
  <c r="F174" i="6"/>
  <c r="F143" i="6"/>
  <c r="C25" i="6"/>
  <c r="B57" i="6"/>
  <c r="F57" i="6" s="1"/>
  <c r="B85" i="6"/>
  <c r="B26" i="6"/>
  <c r="C143" i="6"/>
  <c r="Y9" i="1" l="1"/>
  <c r="Y4" i="1"/>
  <c r="Y13" i="1"/>
  <c r="Y6" i="1"/>
  <c r="Y20" i="1"/>
  <c r="Y15" i="1"/>
  <c r="Z3" i="1"/>
  <c r="Y11" i="1"/>
  <c r="Y10" i="1"/>
  <c r="Y18" i="1"/>
  <c r="Y8" i="1"/>
  <c r="Y22" i="1"/>
  <c r="Y17" i="1"/>
  <c r="Y12" i="1"/>
  <c r="Y19" i="1"/>
  <c r="Y16" i="1"/>
  <c r="Y21" i="1"/>
  <c r="Y5" i="1"/>
  <c r="Y14" i="1"/>
  <c r="Y7" i="1"/>
  <c r="Y23" i="1"/>
  <c r="Y24" i="1"/>
  <c r="Y25" i="1"/>
  <c r="W143" i="1"/>
  <c r="W127" i="1"/>
  <c r="P146" i="1"/>
  <c r="J146" i="1"/>
  <c r="W137" i="1"/>
  <c r="W145" i="1"/>
  <c r="O146" i="1"/>
  <c r="W132" i="1"/>
  <c r="L146" i="1"/>
  <c r="W128" i="1"/>
  <c r="K87" i="1"/>
  <c r="L87" i="1"/>
  <c r="I87" i="1"/>
  <c r="J87" i="1"/>
  <c r="C87" i="1"/>
  <c r="F87" i="1"/>
  <c r="G87" i="1"/>
  <c r="D87" i="1"/>
  <c r="B88" i="1"/>
  <c r="H87" i="1"/>
  <c r="E87" i="1"/>
  <c r="M87" i="1"/>
  <c r="N87" i="1"/>
  <c r="O87" i="1"/>
  <c r="P87" i="1"/>
  <c r="Q87" i="1"/>
  <c r="R87" i="1"/>
  <c r="S87" i="1"/>
  <c r="T87" i="1"/>
  <c r="U87" i="1"/>
  <c r="V87" i="1"/>
  <c r="W134" i="1"/>
  <c r="H146" i="1"/>
  <c r="N146" i="1"/>
  <c r="W136" i="1"/>
  <c r="F146" i="1"/>
  <c r="W131" i="1"/>
  <c r="U146" i="1"/>
  <c r="G146" i="1"/>
  <c r="W130" i="1"/>
  <c r="W125" i="1"/>
  <c r="W138" i="1"/>
  <c r="W126" i="1"/>
  <c r="T146" i="1"/>
  <c r="C146" i="1"/>
  <c r="V146" i="1"/>
  <c r="M146" i="1"/>
  <c r="W129" i="1"/>
  <c r="W87" i="1"/>
  <c r="W135" i="1"/>
  <c r="S146" i="1"/>
  <c r="E146" i="1"/>
  <c r="W142" i="1"/>
  <c r="W146" i="1"/>
  <c r="W141" i="1"/>
  <c r="W140" i="1"/>
  <c r="Y64" i="1"/>
  <c r="X68" i="1"/>
  <c r="X65" i="1"/>
  <c r="X86" i="1"/>
  <c r="X72" i="1"/>
  <c r="X85" i="1"/>
  <c r="X67" i="1"/>
  <c r="X78" i="1"/>
  <c r="X75" i="1"/>
  <c r="X77" i="1"/>
  <c r="X82" i="1"/>
  <c r="X71" i="1"/>
  <c r="X81" i="1"/>
  <c r="X76" i="1"/>
  <c r="X83" i="1"/>
  <c r="X70" i="1"/>
  <c r="X84" i="1"/>
  <c r="X80" i="1"/>
  <c r="X69" i="1"/>
  <c r="X74" i="1"/>
  <c r="X73" i="1"/>
  <c r="X66" i="1"/>
  <c r="X79" i="1"/>
  <c r="X87" i="1"/>
  <c r="R146" i="1"/>
  <c r="D146" i="1"/>
  <c r="B59" i="1"/>
  <c r="K26" i="1"/>
  <c r="L26" i="1"/>
  <c r="M26" i="1"/>
  <c r="D26" i="1"/>
  <c r="E26" i="1"/>
  <c r="F26" i="1"/>
  <c r="G26" i="1"/>
  <c r="I26" i="1"/>
  <c r="B27" i="1"/>
  <c r="O26" i="1"/>
  <c r="H26" i="1"/>
  <c r="P26" i="1"/>
  <c r="J26" i="1"/>
  <c r="N26" i="1"/>
  <c r="C26" i="1"/>
  <c r="Q26" i="1"/>
  <c r="R26" i="1"/>
  <c r="S26" i="1"/>
  <c r="T26" i="1"/>
  <c r="U26" i="1"/>
  <c r="V26" i="1"/>
  <c r="W26" i="1"/>
  <c r="X26" i="1"/>
  <c r="Y26" i="1"/>
  <c r="Z26" i="1"/>
  <c r="I146" i="1"/>
  <c r="W139" i="1"/>
  <c r="W133" i="1"/>
  <c r="W144" i="1"/>
  <c r="Q146" i="1"/>
  <c r="K146" i="1"/>
  <c r="I26" i="6"/>
  <c r="F26" i="6"/>
  <c r="F117" i="6" s="1"/>
  <c r="F85" i="6"/>
  <c r="I85" i="6"/>
  <c r="I145" i="6" s="1"/>
  <c r="F175" i="6"/>
  <c r="F144" i="6"/>
  <c r="C26" i="6"/>
  <c r="C85" i="6"/>
  <c r="F116" i="6"/>
  <c r="B86" i="6"/>
  <c r="B58" i="6"/>
  <c r="F58" i="6" s="1"/>
  <c r="B27" i="6"/>
  <c r="C144" i="6"/>
  <c r="Z18" i="1" l="1"/>
  <c r="Z15" i="1"/>
  <c r="Z20" i="1"/>
  <c r="Z22" i="1"/>
  <c r="Z24" i="1"/>
  <c r="Z5" i="1"/>
  <c r="Z14" i="1"/>
  <c r="Z8" i="1"/>
  <c r="Z10" i="1"/>
  <c r="Z11" i="1"/>
  <c r="Z13" i="1"/>
  <c r="Z12" i="1"/>
  <c r="Z21" i="1"/>
  <c r="Z16" i="1"/>
  <c r="Z4" i="1"/>
  <c r="Z9" i="1"/>
  <c r="Z19" i="1"/>
  <c r="Z7" i="1"/>
  <c r="Z17" i="1"/>
  <c r="Z23" i="1"/>
  <c r="AA3" i="1"/>
  <c r="Z6" i="1"/>
  <c r="Z25" i="1"/>
  <c r="X145" i="1"/>
  <c r="X132" i="1"/>
  <c r="L88" i="1"/>
  <c r="H88" i="1"/>
  <c r="I88" i="1"/>
  <c r="J88" i="1"/>
  <c r="K88" i="1"/>
  <c r="F88" i="1"/>
  <c r="G88" i="1"/>
  <c r="B89" i="1"/>
  <c r="C88" i="1"/>
  <c r="D88" i="1"/>
  <c r="E88" i="1"/>
  <c r="M88" i="1"/>
  <c r="N88" i="1"/>
  <c r="O88" i="1"/>
  <c r="P88" i="1"/>
  <c r="Q88" i="1"/>
  <c r="R88" i="1"/>
  <c r="S88" i="1"/>
  <c r="T88" i="1"/>
  <c r="U88" i="1"/>
  <c r="V88" i="1"/>
  <c r="W88" i="1"/>
  <c r="X136" i="1"/>
  <c r="D147" i="1"/>
  <c r="X141" i="1"/>
  <c r="V147" i="1"/>
  <c r="G147" i="1"/>
  <c r="X131" i="1"/>
  <c r="U147" i="1"/>
  <c r="F147" i="1"/>
  <c r="H147" i="1"/>
  <c r="Z64" i="1"/>
  <c r="Y68" i="1"/>
  <c r="Y73" i="1"/>
  <c r="Y87" i="1"/>
  <c r="Y65" i="1"/>
  <c r="Y86" i="1"/>
  <c r="Y70" i="1"/>
  <c r="Y72" i="1"/>
  <c r="Y81" i="1"/>
  <c r="Y67" i="1"/>
  <c r="Y78" i="1"/>
  <c r="Y69" i="1"/>
  <c r="Y80" i="1"/>
  <c r="Y85" i="1"/>
  <c r="Y75" i="1"/>
  <c r="Y71" i="1"/>
  <c r="Y77" i="1"/>
  <c r="Y76" i="1"/>
  <c r="Y84" i="1"/>
  <c r="Y74" i="1"/>
  <c r="Y82" i="1"/>
  <c r="Y66" i="1"/>
  <c r="Y83" i="1"/>
  <c r="Y88" i="1"/>
  <c r="Y79" i="1"/>
  <c r="X147" i="1"/>
  <c r="T147" i="1"/>
  <c r="C147" i="1"/>
  <c r="X139" i="1"/>
  <c r="X88" i="1"/>
  <c r="S147" i="1"/>
  <c r="J147" i="1"/>
  <c r="M147" i="1"/>
  <c r="X126" i="1"/>
  <c r="X142" i="1"/>
  <c r="R147" i="1"/>
  <c r="I147" i="1"/>
  <c r="X143" i="1"/>
  <c r="Q147" i="1"/>
  <c r="L147" i="1"/>
  <c r="X144" i="1"/>
  <c r="E147" i="1"/>
  <c r="X146" i="1"/>
  <c r="X137" i="1"/>
  <c r="X134" i="1"/>
  <c r="X135" i="1"/>
  <c r="P147" i="1"/>
  <c r="K147" i="1"/>
  <c r="X130" i="1"/>
  <c r="X125" i="1"/>
  <c r="X128" i="1"/>
  <c r="X133" i="1"/>
  <c r="X129" i="1"/>
  <c r="X138" i="1"/>
  <c r="W147" i="1"/>
  <c r="O147" i="1"/>
  <c r="L27" i="1"/>
  <c r="M27" i="1"/>
  <c r="N27" i="1"/>
  <c r="K27" i="1"/>
  <c r="O27" i="1"/>
  <c r="E27" i="1"/>
  <c r="H27" i="1"/>
  <c r="C27" i="1"/>
  <c r="G27" i="1"/>
  <c r="I27" i="1"/>
  <c r="J27" i="1"/>
  <c r="B28" i="1"/>
  <c r="D27" i="1"/>
  <c r="F27" i="1"/>
  <c r="P27" i="1"/>
  <c r="Q27" i="1"/>
  <c r="R27" i="1"/>
  <c r="S27" i="1"/>
  <c r="T27" i="1"/>
  <c r="U27" i="1"/>
  <c r="V27" i="1"/>
  <c r="W27" i="1"/>
  <c r="X27" i="1"/>
  <c r="Y27" i="1"/>
  <c r="Z27" i="1"/>
  <c r="AA27" i="1"/>
  <c r="B60" i="1"/>
  <c r="X140" i="1"/>
  <c r="X127" i="1"/>
  <c r="N147" i="1"/>
  <c r="I86" i="6"/>
  <c r="I146" i="6" s="1"/>
  <c r="F86" i="6"/>
  <c r="F27" i="6"/>
  <c r="I27" i="6"/>
  <c r="C86" i="6"/>
  <c r="F176" i="6"/>
  <c r="F145" i="6"/>
  <c r="C27" i="6"/>
  <c r="B87" i="6"/>
  <c r="B28" i="6"/>
  <c r="C145" i="6"/>
  <c r="B59" i="6"/>
  <c r="F59" i="6" s="1"/>
  <c r="AA16" i="1" l="1"/>
  <c r="AA23" i="1"/>
  <c r="AA18" i="1"/>
  <c r="AA6" i="1"/>
  <c r="AA12" i="1"/>
  <c r="AA21" i="1"/>
  <c r="AA20" i="1"/>
  <c r="AA13" i="1"/>
  <c r="AA15" i="1"/>
  <c r="AA22" i="1"/>
  <c r="AA24" i="1"/>
  <c r="AA8" i="1"/>
  <c r="AA5" i="1"/>
  <c r="AA9" i="1"/>
  <c r="AA14" i="1"/>
  <c r="AA11" i="1"/>
  <c r="AA17" i="1"/>
  <c r="AA7" i="1"/>
  <c r="AA4" i="1"/>
  <c r="AA10" i="1"/>
  <c r="AB3" i="1"/>
  <c r="AA19" i="1"/>
  <c r="AA25" i="1"/>
  <c r="AA26" i="1"/>
  <c r="Y137" i="1"/>
  <c r="Y147" i="1"/>
  <c r="V148" i="1"/>
  <c r="G148" i="1"/>
  <c r="M28" i="1"/>
  <c r="N28" i="1"/>
  <c r="D28" i="1"/>
  <c r="E28" i="1"/>
  <c r="F28" i="1"/>
  <c r="G28" i="1"/>
  <c r="I28" i="1"/>
  <c r="L28" i="1"/>
  <c r="H28" i="1"/>
  <c r="J28" i="1"/>
  <c r="B29" i="1"/>
  <c r="C28" i="1"/>
  <c r="K28" i="1"/>
  <c r="P28" i="1"/>
  <c r="Q28" i="1"/>
  <c r="O28" i="1"/>
  <c r="R28" i="1"/>
  <c r="S28" i="1"/>
  <c r="T28" i="1"/>
  <c r="U28" i="1"/>
  <c r="V28" i="1"/>
  <c r="W28" i="1"/>
  <c r="X28" i="1"/>
  <c r="Y28" i="1"/>
  <c r="Z28" i="1"/>
  <c r="AA28" i="1"/>
  <c r="AB28" i="1"/>
  <c r="W148" i="1"/>
  <c r="F148" i="1"/>
  <c r="Y145" i="1"/>
  <c r="Y139" i="1"/>
  <c r="Y140" i="1"/>
  <c r="Q148" i="1"/>
  <c r="H148" i="1"/>
  <c r="Y148" i="1"/>
  <c r="Y129" i="1"/>
  <c r="P148" i="1"/>
  <c r="L148" i="1"/>
  <c r="Y144" i="1"/>
  <c r="Y136" i="1"/>
  <c r="Y131" i="1"/>
  <c r="Y128" i="1"/>
  <c r="Y135" i="1"/>
  <c r="Y143" i="1"/>
  <c r="Y138" i="1"/>
  <c r="O148" i="1"/>
  <c r="C148" i="1"/>
  <c r="E89" i="1"/>
  <c r="F89" i="1"/>
  <c r="C89" i="1"/>
  <c r="D89" i="1"/>
  <c r="G89" i="1"/>
  <c r="J89" i="1"/>
  <c r="K89" i="1"/>
  <c r="L89" i="1"/>
  <c r="B90" i="1"/>
  <c r="Z90" i="1" s="1"/>
  <c r="H89" i="1"/>
  <c r="I89" i="1"/>
  <c r="M89" i="1"/>
  <c r="N89" i="1"/>
  <c r="O89" i="1"/>
  <c r="P89" i="1"/>
  <c r="Q89" i="1"/>
  <c r="R89" i="1"/>
  <c r="S89" i="1"/>
  <c r="T89" i="1"/>
  <c r="U89" i="1"/>
  <c r="V89" i="1"/>
  <c r="W89" i="1"/>
  <c r="X89" i="1"/>
  <c r="Y133" i="1"/>
  <c r="T148" i="1"/>
  <c r="N148" i="1"/>
  <c r="J148" i="1"/>
  <c r="X148" i="1"/>
  <c r="Y142" i="1"/>
  <c r="Y141" i="1"/>
  <c r="M148" i="1"/>
  <c r="Y146" i="1"/>
  <c r="Y89" i="1"/>
  <c r="AA64" i="1"/>
  <c r="Z69" i="1"/>
  <c r="Z74" i="1"/>
  <c r="Z88" i="1"/>
  <c r="Z68" i="1"/>
  <c r="Z73" i="1"/>
  <c r="Z87" i="1"/>
  <c r="Z84" i="1"/>
  <c r="Z70" i="1"/>
  <c r="Z72" i="1"/>
  <c r="Z81" i="1"/>
  <c r="Z67" i="1"/>
  <c r="Z83" i="1"/>
  <c r="Z66" i="1"/>
  <c r="Z71" i="1"/>
  <c r="Z75" i="1"/>
  <c r="Z86" i="1"/>
  <c r="Z89" i="1"/>
  <c r="Z76" i="1"/>
  <c r="Z82" i="1"/>
  <c r="Z79" i="1"/>
  <c r="Z80" i="1"/>
  <c r="Z78" i="1"/>
  <c r="Z85" i="1"/>
  <c r="Z65" i="1"/>
  <c r="Z77" i="1"/>
  <c r="I148" i="1"/>
  <c r="Y127" i="1"/>
  <c r="Y134" i="1"/>
  <c r="Y132" i="1"/>
  <c r="E148" i="1"/>
  <c r="Y125" i="1"/>
  <c r="U148" i="1"/>
  <c r="K148" i="1"/>
  <c r="S148" i="1"/>
  <c r="R148" i="1"/>
  <c r="Y126" i="1"/>
  <c r="Y130" i="1"/>
  <c r="D148" i="1"/>
  <c r="I28" i="6"/>
  <c r="F28" i="6"/>
  <c r="I87" i="6"/>
  <c r="I147" i="6" s="1"/>
  <c r="F87" i="6"/>
  <c r="C28" i="6"/>
  <c r="C87" i="6"/>
  <c r="F177" i="6"/>
  <c r="F146" i="6"/>
  <c r="F118" i="6"/>
  <c r="B29" i="6"/>
  <c r="C146" i="6"/>
  <c r="B88" i="6"/>
  <c r="B60" i="6"/>
  <c r="F60" i="6" s="1"/>
  <c r="AB21" i="1" l="1"/>
  <c r="AB20" i="1"/>
  <c r="AB23" i="1"/>
  <c r="AB25" i="1"/>
  <c r="AB26" i="1"/>
  <c r="AB15" i="1"/>
  <c r="AB22" i="1"/>
  <c r="AB5" i="1"/>
  <c r="AB10" i="1"/>
  <c r="AB11" i="1"/>
  <c r="AB4" i="1"/>
  <c r="AB18" i="1"/>
  <c r="AB13" i="1"/>
  <c r="AB14" i="1"/>
  <c r="AB16" i="1"/>
  <c r="AB7" i="1"/>
  <c r="AB9" i="1"/>
  <c r="AB12" i="1"/>
  <c r="AB17" i="1"/>
  <c r="AB19" i="1"/>
  <c r="AB24" i="1"/>
  <c r="AB6" i="1"/>
  <c r="AB8" i="1"/>
  <c r="AB27" i="1"/>
  <c r="H149" i="1"/>
  <c r="Z128" i="1"/>
  <c r="Z135" i="1"/>
  <c r="Z131" i="1"/>
  <c r="K149" i="1"/>
  <c r="L149" i="1"/>
  <c r="Z126" i="1"/>
  <c r="J149" i="1"/>
  <c r="Z137" i="1"/>
  <c r="G149" i="1"/>
  <c r="Z136" i="1"/>
  <c r="Z149" i="1"/>
  <c r="W149" i="1"/>
  <c r="T149" i="1"/>
  <c r="Z125" i="1"/>
  <c r="Z141" i="1"/>
  <c r="S149" i="1"/>
  <c r="D149" i="1"/>
  <c r="N29" i="1"/>
  <c r="J29" i="1"/>
  <c r="K29" i="1"/>
  <c r="L29" i="1"/>
  <c r="M29" i="1"/>
  <c r="D29" i="1"/>
  <c r="G29" i="1"/>
  <c r="F29" i="1"/>
  <c r="E29" i="1"/>
  <c r="H29" i="1"/>
  <c r="I29" i="1"/>
  <c r="C29" i="1"/>
  <c r="P29" i="1"/>
  <c r="O29" i="1"/>
  <c r="Q29" i="1"/>
  <c r="R29" i="1"/>
  <c r="S29" i="1"/>
  <c r="T29" i="1"/>
  <c r="U29" i="1"/>
  <c r="V29" i="1"/>
  <c r="W29" i="1"/>
  <c r="X29" i="1"/>
  <c r="Y29" i="1"/>
  <c r="Z29" i="1"/>
  <c r="Z150" i="1" s="1"/>
  <c r="AA29" i="1"/>
  <c r="AB29" i="1"/>
  <c r="I149" i="1"/>
  <c r="Z146" i="1"/>
  <c r="X149" i="1"/>
  <c r="Z143" i="1"/>
  <c r="Z132" i="1"/>
  <c r="R149" i="1"/>
  <c r="C149" i="1"/>
  <c r="Z129" i="1"/>
  <c r="V149" i="1"/>
  <c r="Z127" i="1"/>
  <c r="Z138" i="1"/>
  <c r="Q149" i="1"/>
  <c r="M149" i="1"/>
  <c r="Z148" i="1"/>
  <c r="Y149" i="1"/>
  <c r="Z130" i="1"/>
  <c r="Z140" i="1"/>
  <c r="P149" i="1"/>
  <c r="E149" i="1"/>
  <c r="Z134" i="1"/>
  <c r="U149" i="1"/>
  <c r="Z145" i="1"/>
  <c r="F149" i="1"/>
  <c r="Z139" i="1"/>
  <c r="Z144" i="1"/>
  <c r="O149" i="1"/>
  <c r="Z133" i="1"/>
  <c r="J90" i="1"/>
  <c r="K90" i="1"/>
  <c r="D90" i="1"/>
  <c r="E90" i="1"/>
  <c r="L90" i="1"/>
  <c r="F90" i="1"/>
  <c r="G90" i="1"/>
  <c r="I90" i="1"/>
  <c r="C90" i="1"/>
  <c r="H90" i="1"/>
  <c r="M90" i="1"/>
  <c r="N90" i="1"/>
  <c r="O90" i="1"/>
  <c r="P90" i="1"/>
  <c r="Q90" i="1"/>
  <c r="R90" i="1"/>
  <c r="S90" i="1"/>
  <c r="T90" i="1"/>
  <c r="U90" i="1"/>
  <c r="V90" i="1"/>
  <c r="W90" i="1"/>
  <c r="X90" i="1"/>
  <c r="Y90" i="1"/>
  <c r="AA65" i="1"/>
  <c r="AA70" i="1"/>
  <c r="AA75" i="1"/>
  <c r="AA89" i="1"/>
  <c r="AA74" i="1"/>
  <c r="AA88" i="1"/>
  <c r="AA87" i="1"/>
  <c r="AB64" i="1"/>
  <c r="AA84" i="1"/>
  <c r="AA90" i="1"/>
  <c r="AA72" i="1"/>
  <c r="AA77" i="1"/>
  <c r="AA80" i="1"/>
  <c r="AA81" i="1"/>
  <c r="AA76" i="1"/>
  <c r="AA82" i="1"/>
  <c r="AA85" i="1"/>
  <c r="AA73" i="1"/>
  <c r="AA79" i="1"/>
  <c r="AA78" i="1"/>
  <c r="AA66" i="1"/>
  <c r="AA67" i="1"/>
  <c r="AA86" i="1"/>
  <c r="AA69" i="1"/>
  <c r="AA68" i="1"/>
  <c r="AA71" i="1"/>
  <c r="AA83" i="1"/>
  <c r="Z142" i="1"/>
  <c r="Z147" i="1"/>
  <c r="N149" i="1"/>
  <c r="I88" i="6"/>
  <c r="I148" i="6" s="1"/>
  <c r="F88" i="6"/>
  <c r="I29" i="6"/>
  <c r="F29" i="6"/>
  <c r="F120" i="6" s="1"/>
  <c r="C88" i="6"/>
  <c r="C29" i="6"/>
  <c r="F119" i="6"/>
  <c r="F147" i="6"/>
  <c r="F178" i="6"/>
  <c r="C147" i="6"/>
  <c r="B89" i="6"/>
  <c r="N150" i="1" l="1"/>
  <c r="AA138" i="1"/>
  <c r="AA148" i="1"/>
  <c r="P150" i="1"/>
  <c r="AA136" i="1"/>
  <c r="M150" i="1"/>
  <c r="AA140" i="1"/>
  <c r="I150" i="1"/>
  <c r="J150" i="1"/>
  <c r="AA133" i="1"/>
  <c r="AA142" i="1"/>
  <c r="C150" i="1"/>
  <c r="W150" i="1"/>
  <c r="R150" i="1"/>
  <c r="Q150" i="1"/>
  <c r="O150" i="1"/>
  <c r="Y150" i="1"/>
  <c r="AA137" i="1"/>
  <c r="AA128" i="1"/>
  <c r="V150" i="1"/>
  <c r="F150" i="1"/>
  <c r="AA134" i="1"/>
  <c r="AA130" i="1"/>
  <c r="H150" i="1"/>
  <c r="G150" i="1"/>
  <c r="AA146" i="1"/>
  <c r="U150" i="1"/>
  <c r="L150" i="1"/>
  <c r="AA139" i="1"/>
  <c r="AA149" i="1"/>
  <c r="AA135" i="1"/>
  <c r="AA141" i="1"/>
  <c r="AA143" i="1"/>
  <c r="X150" i="1"/>
  <c r="AA129" i="1"/>
  <c r="AA127" i="1"/>
  <c r="AB65" i="1"/>
  <c r="AB71" i="1"/>
  <c r="AB76" i="1"/>
  <c r="AB90" i="1"/>
  <c r="AB75" i="1"/>
  <c r="AB89" i="1"/>
  <c r="AB87" i="1"/>
  <c r="AB70" i="1"/>
  <c r="AB74" i="1"/>
  <c r="AB80" i="1"/>
  <c r="AB66" i="1"/>
  <c r="AB85" i="1"/>
  <c r="AB67" i="1"/>
  <c r="AB83" i="1"/>
  <c r="AB72" i="1"/>
  <c r="AB73" i="1"/>
  <c r="AB82" i="1"/>
  <c r="AB68" i="1"/>
  <c r="AB84" i="1"/>
  <c r="AB78" i="1"/>
  <c r="AB86" i="1"/>
  <c r="AB69" i="1"/>
  <c r="AB77" i="1"/>
  <c r="AB81" i="1"/>
  <c r="AB88" i="1"/>
  <c r="AB79" i="1"/>
  <c r="T150" i="1"/>
  <c r="E150" i="1"/>
  <c r="K150" i="1"/>
  <c r="AA145" i="1"/>
  <c r="AA125" i="1"/>
  <c r="AA131" i="1"/>
  <c r="AA132" i="1"/>
  <c r="AA150" i="1"/>
  <c r="AA144" i="1"/>
  <c r="AA126" i="1"/>
  <c r="AA147" i="1"/>
  <c r="S150" i="1"/>
  <c r="D150" i="1"/>
  <c r="F89" i="6"/>
  <c r="I89" i="6"/>
  <c r="I149" i="6" s="1"/>
  <c r="F148" i="6"/>
  <c r="F179" i="6"/>
  <c r="C89" i="6"/>
  <c r="B90" i="6"/>
  <c r="C148" i="6"/>
  <c r="AB126" i="1" l="1"/>
  <c r="AB140" i="1"/>
  <c r="AB130" i="1"/>
  <c r="AB149" i="1"/>
  <c r="AB135" i="1"/>
  <c r="AB142" i="1"/>
  <c r="AB136" i="1"/>
  <c r="AB129" i="1"/>
  <c r="AB150" i="1"/>
  <c r="AB141" i="1"/>
  <c r="AB137" i="1"/>
  <c r="AB147" i="1"/>
  <c r="AB138" i="1"/>
  <c r="AB144" i="1"/>
  <c r="AB131" i="1"/>
  <c r="AB125" i="1"/>
  <c r="AB127" i="1"/>
  <c r="AB148" i="1"/>
  <c r="AB134" i="1"/>
  <c r="AB146" i="1"/>
  <c r="AB128" i="1"/>
  <c r="AB133" i="1"/>
  <c r="AB132" i="1"/>
  <c r="AB143" i="1"/>
  <c r="AB139" i="1"/>
  <c r="AB145" i="1"/>
  <c r="I90" i="6"/>
  <c r="I150" i="6" s="1"/>
  <c r="F90" i="6"/>
  <c r="C90" i="6"/>
  <c r="F180" i="6"/>
  <c r="F149" i="6"/>
  <c r="C149" i="6"/>
  <c r="F150" i="6" l="1"/>
  <c r="F181" i="6"/>
  <c r="C150" i="6"/>
  <c r="E17" i="3" l="1"/>
  <c r="E35" i="1" l="1"/>
  <c r="E36" i="1"/>
  <c r="F37" i="1"/>
  <c r="H38" i="1"/>
  <c r="H39" i="1"/>
  <c r="E43" i="1"/>
  <c r="D44" i="1"/>
  <c r="F45" i="1"/>
  <c r="N44" i="1"/>
  <c r="P44" i="1"/>
  <c r="O43" i="1"/>
  <c r="P43" i="1"/>
  <c r="F39" i="1"/>
  <c r="G39" i="1"/>
  <c r="F35" i="1"/>
  <c r="F36" i="1"/>
  <c r="G37" i="1"/>
  <c r="I38" i="1"/>
  <c r="I39" i="1"/>
  <c r="F43" i="1"/>
  <c r="E44" i="1"/>
  <c r="H45" i="1"/>
  <c r="N37" i="1"/>
  <c r="N35" i="1"/>
  <c r="D38" i="1"/>
  <c r="C37" i="1"/>
  <c r="D35" i="1"/>
  <c r="E45" i="1"/>
  <c r="G35" i="1"/>
  <c r="G36" i="1"/>
  <c r="H37" i="1"/>
  <c r="J38" i="1"/>
  <c r="J39" i="1"/>
  <c r="G43" i="1"/>
  <c r="F44" i="1"/>
  <c r="I45" i="1"/>
  <c r="O38" i="1"/>
  <c r="H46" i="1"/>
  <c r="L40" i="1"/>
  <c r="Q44" i="1"/>
  <c r="C43" i="1"/>
  <c r="D43" i="1"/>
  <c r="H35" i="1"/>
  <c r="H36" i="1"/>
  <c r="I37" i="1"/>
  <c r="K38" i="1"/>
  <c r="K39" i="1"/>
  <c r="H43" i="1"/>
  <c r="G44" i="1"/>
  <c r="J45" i="1"/>
  <c r="O39" i="1"/>
  <c r="M43" i="1"/>
  <c r="N43" i="1"/>
  <c r="C44" i="1"/>
  <c r="I35" i="1"/>
  <c r="I36" i="1"/>
  <c r="J37" i="1"/>
  <c r="L38" i="1"/>
  <c r="L39" i="1"/>
  <c r="I43" i="1"/>
  <c r="H44" i="1"/>
  <c r="K45" i="1"/>
  <c r="L43" i="1"/>
  <c r="M35" i="1"/>
  <c r="N36" i="1"/>
  <c r="J46" i="1"/>
  <c r="O35" i="1"/>
  <c r="E39" i="1"/>
  <c r="C35" i="1"/>
  <c r="C45" i="1"/>
  <c r="D36" i="1"/>
  <c r="J35" i="1"/>
  <c r="J36" i="1"/>
  <c r="K37" i="1"/>
  <c r="M38" i="1"/>
  <c r="M39" i="1"/>
  <c r="J43" i="1"/>
  <c r="I44" i="1"/>
  <c r="N45" i="1"/>
  <c r="L36" i="1"/>
  <c r="M44" i="1"/>
  <c r="M36" i="1"/>
  <c r="C39" i="1"/>
  <c r="O36" i="1"/>
  <c r="N40" i="1"/>
  <c r="E38" i="1"/>
  <c r="C36" i="1"/>
  <c r="E37" i="1"/>
  <c r="B34" i="1"/>
  <c r="K35" i="1"/>
  <c r="K36" i="1"/>
  <c r="L37" i="1"/>
  <c r="N38" i="1"/>
  <c r="N39" i="1"/>
  <c r="K43" i="1"/>
  <c r="J44" i="1"/>
  <c r="L35" i="1"/>
  <c r="M37" i="1"/>
  <c r="C46" i="1"/>
  <c r="P38" i="1"/>
  <c r="C38" i="1"/>
  <c r="D39" i="1"/>
  <c r="P35" i="1"/>
  <c r="O40" i="1"/>
  <c r="F38" i="1"/>
  <c r="G38" i="1"/>
  <c r="D37" i="1"/>
  <c r="D46" i="1"/>
  <c r="D40" i="1"/>
  <c r="O37" i="1"/>
  <c r="M45" i="1"/>
  <c r="P36" i="1"/>
  <c r="P46" i="1"/>
  <c r="F40" i="1"/>
  <c r="C40" i="1"/>
  <c r="K46" i="1"/>
  <c r="E46" i="1"/>
  <c r="E40" i="1"/>
  <c r="G46" i="1"/>
  <c r="O47" i="1"/>
  <c r="Q40" i="1"/>
  <c r="P37" i="1"/>
  <c r="I40" i="1"/>
  <c r="K40" i="1"/>
  <c r="Q36" i="1"/>
  <c r="P45" i="1"/>
  <c r="P39" i="1"/>
  <c r="O45" i="1"/>
  <c r="K44" i="1"/>
  <c r="L44" i="1"/>
  <c r="N46" i="1"/>
  <c r="Q37" i="1"/>
  <c r="F46" i="1"/>
  <c r="H40" i="1"/>
  <c r="Q38" i="1"/>
  <c r="J40" i="1"/>
  <c r="I46" i="1"/>
  <c r="M40" i="1"/>
  <c r="L46" i="1"/>
  <c r="L45" i="1"/>
  <c r="Q43" i="1"/>
  <c r="O46" i="1"/>
  <c r="G40" i="1"/>
  <c r="Q46" i="1"/>
  <c r="D45" i="1"/>
  <c r="Q35" i="1"/>
  <c r="Q47" i="1"/>
  <c r="Q45" i="1"/>
  <c r="Q39" i="1"/>
  <c r="G45" i="1"/>
  <c r="P47" i="1"/>
  <c r="M46" i="1"/>
  <c r="P40" i="1"/>
  <c r="O44" i="1"/>
  <c r="F41" i="1"/>
  <c r="R46" i="1"/>
  <c r="R39" i="1"/>
  <c r="K41" i="1"/>
  <c r="L47" i="1"/>
  <c r="L41" i="1"/>
  <c r="C47" i="1"/>
  <c r="E41" i="1"/>
  <c r="R45" i="1"/>
  <c r="G41" i="1"/>
  <c r="R40" i="1"/>
  <c r="Q41" i="1"/>
  <c r="I47" i="1"/>
  <c r="H41" i="1"/>
  <c r="J47" i="1"/>
  <c r="J41" i="1"/>
  <c r="K47" i="1"/>
  <c r="R41" i="1"/>
  <c r="R38" i="1"/>
  <c r="M41" i="1"/>
  <c r="D47" i="1"/>
  <c r="R36" i="1"/>
  <c r="N41" i="1"/>
  <c r="M47" i="1"/>
  <c r="I41" i="1"/>
  <c r="N47" i="1"/>
  <c r="F47" i="1"/>
  <c r="G47" i="1"/>
  <c r="R48" i="1"/>
  <c r="R43" i="1"/>
  <c r="D41" i="1"/>
  <c r="R44" i="1"/>
  <c r="R35" i="1"/>
  <c r="O41" i="1"/>
  <c r="R37" i="1"/>
  <c r="E47" i="1"/>
  <c r="C41" i="1"/>
  <c r="R42" i="1"/>
  <c r="H47" i="1"/>
  <c r="P41" i="1"/>
  <c r="R47" i="1"/>
  <c r="S40" i="1"/>
  <c r="S45" i="1"/>
  <c r="C42" i="1"/>
  <c r="K48" i="1"/>
  <c r="L42" i="1"/>
  <c r="J48" i="1"/>
  <c r="S44" i="1"/>
  <c r="S37" i="1"/>
  <c r="N48" i="1"/>
  <c r="C48" i="1"/>
  <c r="E48" i="1"/>
  <c r="S38" i="1"/>
  <c r="S43" i="1"/>
  <c r="J42" i="1"/>
  <c r="M48" i="1"/>
  <c r="M42" i="1"/>
  <c r="Q42" i="1"/>
  <c r="S46" i="1"/>
  <c r="S42" i="1"/>
  <c r="S35" i="1"/>
  <c r="K42" i="1"/>
  <c r="I48" i="1"/>
  <c r="F48" i="1"/>
  <c r="O48" i="1"/>
  <c r="P42" i="1"/>
  <c r="I42" i="1"/>
  <c r="N42" i="1"/>
  <c r="S36" i="1"/>
  <c r="E42" i="1"/>
  <c r="L48" i="1"/>
  <c r="S48" i="1"/>
  <c r="F42" i="1"/>
  <c r="P48" i="1"/>
  <c r="S47" i="1"/>
  <c r="H42" i="1"/>
  <c r="S39" i="1"/>
  <c r="O42" i="1"/>
  <c r="G42" i="1"/>
  <c r="Q48" i="1"/>
  <c r="G48" i="1"/>
  <c r="S41" i="1"/>
  <c r="D42" i="1"/>
  <c r="H48" i="1"/>
  <c r="D48" i="1"/>
  <c r="T46" i="1"/>
  <c r="T47" i="1"/>
  <c r="C49" i="1"/>
  <c r="Q49" i="1"/>
  <c r="T45" i="1"/>
  <c r="N49" i="1"/>
  <c r="O49" i="1"/>
  <c r="S49" i="1"/>
  <c r="E49" i="1"/>
  <c r="P49" i="1"/>
  <c r="T40" i="1"/>
  <c r="I49" i="1"/>
  <c r="T50" i="1"/>
  <c r="T41" i="1"/>
  <c r="F49" i="1"/>
  <c r="R49" i="1"/>
  <c r="G49" i="1"/>
  <c r="T42" i="1"/>
  <c r="T49" i="1"/>
  <c r="T38" i="1"/>
  <c r="T43" i="1"/>
  <c r="T44" i="1"/>
  <c r="H49" i="1"/>
  <c r="D49" i="1"/>
  <c r="T39" i="1"/>
  <c r="K49" i="1"/>
  <c r="T36" i="1"/>
  <c r="J49" i="1"/>
  <c r="T37" i="1"/>
  <c r="M49" i="1"/>
  <c r="T48" i="1"/>
  <c r="L49" i="1"/>
  <c r="T35" i="1"/>
  <c r="U37" i="1"/>
  <c r="C50" i="1"/>
  <c r="N50" i="1"/>
  <c r="D50" i="1"/>
  <c r="R50" i="1"/>
  <c r="U36" i="1"/>
  <c r="U51" i="1"/>
  <c r="U40" i="1"/>
  <c r="U50" i="1"/>
  <c r="H50" i="1"/>
  <c r="Q50" i="1"/>
  <c r="K50" i="1"/>
  <c r="L50" i="1"/>
  <c r="E50" i="1"/>
  <c r="F50" i="1"/>
  <c r="U49" i="1"/>
  <c r="U43" i="1"/>
  <c r="U47" i="1"/>
  <c r="J50" i="1"/>
  <c r="S50" i="1"/>
  <c r="U35" i="1"/>
  <c r="U46" i="1"/>
  <c r="U39" i="1"/>
  <c r="G50" i="1"/>
  <c r="U48" i="1"/>
  <c r="U45" i="1"/>
  <c r="M50" i="1"/>
  <c r="O50" i="1"/>
  <c r="U44" i="1"/>
  <c r="U42" i="1"/>
  <c r="U38" i="1"/>
  <c r="U41" i="1"/>
  <c r="I50" i="1"/>
  <c r="P50" i="1"/>
  <c r="V39" i="1"/>
  <c r="N51" i="1"/>
  <c r="V38" i="1"/>
  <c r="K51" i="1"/>
  <c r="V40" i="1"/>
  <c r="C51" i="1"/>
  <c r="P51" i="1"/>
  <c r="E51" i="1"/>
  <c r="R51" i="1"/>
  <c r="T51" i="1"/>
  <c r="V50" i="1"/>
  <c r="V36" i="1"/>
  <c r="V41" i="1"/>
  <c r="V51" i="1"/>
  <c r="J51" i="1"/>
  <c r="V44" i="1"/>
  <c r="V47" i="1"/>
  <c r="O51" i="1"/>
  <c r="V43" i="1"/>
  <c r="V45" i="1"/>
  <c r="V46" i="1"/>
  <c r="V35" i="1"/>
  <c r="V42" i="1"/>
  <c r="V37" i="1"/>
  <c r="D51" i="1"/>
  <c r="Q51" i="1"/>
  <c r="V48" i="1"/>
  <c r="G51" i="1"/>
  <c r="H51" i="1"/>
  <c r="V49" i="1"/>
  <c r="I51" i="1"/>
  <c r="L51" i="1"/>
  <c r="M51" i="1"/>
  <c r="F51" i="1"/>
  <c r="S51" i="1"/>
  <c r="W35" i="1"/>
  <c r="W50" i="1"/>
  <c r="G52" i="1"/>
  <c r="S52" i="1"/>
  <c r="W38" i="1"/>
  <c r="H52" i="1"/>
  <c r="T52" i="1"/>
  <c r="W42" i="1"/>
  <c r="J52" i="1"/>
  <c r="W51" i="1"/>
  <c r="W40" i="1"/>
  <c r="P52" i="1"/>
  <c r="W49" i="1"/>
  <c r="W45" i="1"/>
  <c r="W41" i="1"/>
  <c r="I52" i="1"/>
  <c r="U52" i="1"/>
  <c r="N52" i="1"/>
  <c r="W47" i="1"/>
  <c r="V52" i="1"/>
  <c r="E52" i="1"/>
  <c r="Q52" i="1"/>
  <c r="R52" i="1"/>
  <c r="W48" i="1"/>
  <c r="K52" i="1"/>
  <c r="W52" i="1"/>
  <c r="W53" i="1"/>
  <c r="O52" i="1"/>
  <c r="C52" i="1"/>
  <c r="W37" i="1"/>
  <c r="W39" i="1"/>
  <c r="W44" i="1"/>
  <c r="W36" i="1"/>
  <c r="L52" i="1"/>
  <c r="W46" i="1"/>
  <c r="M52" i="1"/>
  <c r="W43" i="1"/>
  <c r="F52" i="1"/>
  <c r="D52" i="1"/>
  <c r="X43" i="1"/>
  <c r="X52" i="1"/>
  <c r="X38" i="1"/>
  <c r="K53" i="1"/>
  <c r="R53" i="1"/>
  <c r="O53" i="1"/>
  <c r="X46" i="1"/>
  <c r="Q53" i="1"/>
  <c r="X40" i="1"/>
  <c r="X50" i="1"/>
  <c r="L53" i="1"/>
  <c r="S53" i="1"/>
  <c r="X44" i="1"/>
  <c r="X49" i="1"/>
  <c r="M53" i="1"/>
  <c r="T53" i="1"/>
  <c r="X54" i="1"/>
  <c r="U53" i="1"/>
  <c r="X36" i="1"/>
  <c r="N53" i="1"/>
  <c r="V53" i="1"/>
  <c r="J53" i="1"/>
  <c r="X47" i="1"/>
  <c r="X53" i="1"/>
  <c r="D53" i="1"/>
  <c r="X37" i="1"/>
  <c r="X42" i="1"/>
  <c r="X39" i="1"/>
  <c r="C53" i="1"/>
  <c r="H53" i="1"/>
  <c r="I53" i="1"/>
  <c r="X45" i="1"/>
  <c r="E53" i="1"/>
  <c r="X41" i="1"/>
  <c r="F53" i="1"/>
  <c r="G53" i="1"/>
  <c r="X48" i="1"/>
  <c r="X35" i="1"/>
  <c r="X51" i="1"/>
  <c r="P53" i="1"/>
  <c r="Y37" i="1"/>
  <c r="Y48" i="1"/>
  <c r="E54" i="1"/>
  <c r="S54" i="1"/>
  <c r="L54" i="1"/>
  <c r="Y50" i="1"/>
  <c r="Y35" i="1"/>
  <c r="Y52" i="1"/>
  <c r="Y36" i="1"/>
  <c r="J54" i="1"/>
  <c r="T54" i="1"/>
  <c r="Y46" i="1"/>
  <c r="W54" i="1"/>
  <c r="Y51" i="1"/>
  <c r="Y44" i="1"/>
  <c r="Y53" i="1"/>
  <c r="K54" i="1"/>
  <c r="U54" i="1"/>
  <c r="V54" i="1"/>
  <c r="G54" i="1"/>
  <c r="H54" i="1"/>
  <c r="Y43" i="1"/>
  <c r="Y40" i="1"/>
  <c r="I54" i="1"/>
  <c r="N54" i="1"/>
  <c r="Y55" i="1"/>
  <c r="Y41" i="1"/>
  <c r="Q54" i="1"/>
  <c r="Y39" i="1"/>
  <c r="P54" i="1"/>
  <c r="C54" i="1"/>
  <c r="Y47" i="1"/>
  <c r="Y54" i="1"/>
  <c r="O54" i="1"/>
  <c r="D54" i="1"/>
  <c r="Y49" i="1"/>
  <c r="Y42" i="1"/>
  <c r="M54" i="1"/>
  <c r="Y38" i="1"/>
  <c r="Y45" i="1"/>
  <c r="R54" i="1"/>
  <c r="F54" i="1"/>
  <c r="Z49" i="1"/>
  <c r="Z52" i="1"/>
  <c r="E55" i="1"/>
  <c r="R55" i="1"/>
  <c r="G55" i="1"/>
  <c r="Z50" i="1"/>
  <c r="U55" i="1"/>
  <c r="Z46" i="1"/>
  <c r="O55" i="1"/>
  <c r="Z38" i="1"/>
  <c r="Z54" i="1"/>
  <c r="F55" i="1"/>
  <c r="S55" i="1"/>
  <c r="Z41" i="1"/>
  <c r="T55" i="1"/>
  <c r="L55" i="1"/>
  <c r="Z47" i="1"/>
  <c r="Z51" i="1"/>
  <c r="V55" i="1"/>
  <c r="Z37" i="1"/>
  <c r="Z39" i="1"/>
  <c r="J55" i="1"/>
  <c r="W55" i="1"/>
  <c r="Z42" i="1"/>
  <c r="Z55" i="1"/>
  <c r="K55" i="1"/>
  <c r="X55" i="1"/>
  <c r="C55" i="1"/>
  <c r="Z48" i="1"/>
  <c r="N55" i="1"/>
  <c r="Z45" i="1"/>
  <c r="Z36" i="1"/>
  <c r="D55" i="1"/>
  <c r="Z53" i="1"/>
  <c r="M55" i="1"/>
  <c r="Z35" i="1"/>
  <c r="Z40" i="1"/>
  <c r="H55" i="1"/>
  <c r="P55" i="1"/>
  <c r="Z44" i="1"/>
  <c r="Z43" i="1"/>
  <c r="I55" i="1"/>
  <c r="Q55" i="1"/>
  <c r="J56" i="1"/>
  <c r="Q56" i="1"/>
  <c r="AA42" i="1"/>
  <c r="L56" i="1"/>
  <c r="S56" i="1"/>
  <c r="O56" i="1"/>
  <c r="T56" i="1"/>
  <c r="C56" i="1"/>
  <c r="U56" i="1"/>
  <c r="K56" i="1"/>
  <c r="R56" i="1"/>
  <c r="AA45" i="1"/>
  <c r="AA40" i="1"/>
  <c r="E56" i="1"/>
  <c r="V56" i="1"/>
  <c r="AA53" i="1"/>
  <c r="W56" i="1"/>
  <c r="AA38" i="1"/>
  <c r="AA37" i="1"/>
  <c r="F56" i="1"/>
  <c r="X56" i="1"/>
  <c r="AA55" i="1"/>
  <c r="AA54" i="1"/>
  <c r="G56" i="1"/>
  <c r="AA49" i="1"/>
  <c r="N56" i="1"/>
  <c r="P56" i="1"/>
  <c r="Z56" i="1"/>
  <c r="AA41" i="1"/>
  <c r="AA52" i="1"/>
  <c r="AA35" i="1"/>
  <c r="D56" i="1"/>
  <c r="Y56" i="1"/>
  <c r="AA44" i="1"/>
  <c r="AA50" i="1"/>
  <c r="AA48" i="1"/>
  <c r="AA47" i="1"/>
  <c r="AA39" i="1"/>
  <c r="AA51" i="1"/>
  <c r="H56" i="1"/>
  <c r="AA36" i="1"/>
  <c r="AA56" i="1"/>
  <c r="AA43" i="1"/>
  <c r="M56" i="1"/>
  <c r="AA46" i="1"/>
  <c r="I56" i="1"/>
  <c r="E57" i="1"/>
  <c r="X57" i="1"/>
  <c r="AB35" i="1"/>
  <c r="AB52" i="1"/>
  <c r="L57" i="1"/>
  <c r="AB55" i="1"/>
  <c r="P57" i="1"/>
  <c r="AB48" i="1"/>
  <c r="AB36" i="1"/>
  <c r="AB46" i="1"/>
  <c r="G57" i="1"/>
  <c r="Y57" i="1"/>
  <c r="AB58" i="1"/>
  <c r="AB37" i="1"/>
  <c r="AB53" i="1"/>
  <c r="AB57" i="1"/>
  <c r="V57" i="1"/>
  <c r="H57" i="1"/>
  <c r="Z57" i="1"/>
  <c r="AA57" i="1"/>
  <c r="AB40" i="1"/>
  <c r="I57" i="1"/>
  <c r="AB38" i="1"/>
  <c r="AB39" i="1"/>
  <c r="AB49" i="1"/>
  <c r="AB54" i="1"/>
  <c r="M57" i="1"/>
  <c r="R57" i="1"/>
  <c r="AB47" i="1"/>
  <c r="AB42" i="1"/>
  <c r="S57" i="1"/>
  <c r="T57" i="1"/>
  <c r="AB43" i="1"/>
  <c r="C57" i="1"/>
  <c r="F57" i="1"/>
  <c r="D57" i="1"/>
  <c r="J57" i="1"/>
  <c r="K57" i="1"/>
  <c r="AB41" i="1"/>
  <c r="AB56" i="1"/>
  <c r="Q57" i="1"/>
  <c r="AB44" i="1"/>
  <c r="N57" i="1"/>
  <c r="AB50" i="1"/>
  <c r="O57" i="1"/>
  <c r="U57" i="1"/>
  <c r="AB45" i="1"/>
  <c r="AB51" i="1"/>
  <c r="W57" i="1"/>
  <c r="C58" i="1"/>
  <c r="M58" i="1"/>
  <c r="H58" i="1"/>
  <c r="F58" i="1"/>
  <c r="K58" i="1"/>
  <c r="AA58" i="1"/>
  <c r="R58" i="1"/>
  <c r="S58" i="1"/>
  <c r="D58" i="1"/>
  <c r="V58" i="1"/>
  <c r="W58" i="1"/>
  <c r="I58" i="1"/>
  <c r="J58" i="1"/>
  <c r="N58" i="1"/>
  <c r="P58" i="1"/>
  <c r="O58" i="1"/>
  <c r="Q58" i="1"/>
  <c r="E58" i="1"/>
  <c r="T58" i="1"/>
  <c r="U58" i="1"/>
  <c r="G58" i="1"/>
  <c r="X58" i="1"/>
  <c r="Y58" i="1"/>
  <c r="Z58" i="1"/>
  <c r="L58" i="1"/>
  <c r="P59" i="1"/>
  <c r="S59" i="1"/>
  <c r="T59" i="1"/>
  <c r="U59" i="1"/>
  <c r="H59" i="1"/>
  <c r="K59" i="1"/>
  <c r="C59" i="1"/>
  <c r="R59" i="1"/>
  <c r="F59" i="1"/>
  <c r="I59" i="1"/>
  <c r="M59" i="1"/>
  <c r="Z59" i="1"/>
  <c r="AA59" i="1"/>
  <c r="N59" i="1"/>
  <c r="V59" i="1"/>
  <c r="W59" i="1"/>
  <c r="X59" i="1"/>
  <c r="J59" i="1"/>
  <c r="D59" i="1"/>
  <c r="E59" i="1"/>
  <c r="Y59" i="1"/>
  <c r="G59" i="1"/>
  <c r="O59" i="1"/>
  <c r="L59" i="1"/>
  <c r="AB59" i="1"/>
  <c r="Q59" i="1"/>
  <c r="Q60" i="1"/>
  <c r="D60" i="1"/>
  <c r="C60" i="1"/>
  <c r="P60" i="1"/>
  <c r="R60" i="1"/>
  <c r="G60" i="1"/>
  <c r="S60" i="1"/>
  <c r="J60" i="1"/>
  <c r="T60" i="1"/>
  <c r="I60" i="1"/>
  <c r="U60" i="1"/>
  <c r="K60" i="1"/>
  <c r="V60" i="1"/>
  <c r="H60" i="1"/>
  <c r="W60" i="1"/>
  <c r="N60" i="1"/>
  <c r="X60" i="1"/>
  <c r="O60" i="1"/>
  <c r="Y60" i="1"/>
  <c r="F60" i="1"/>
  <c r="L60" i="1"/>
  <c r="AA60" i="1"/>
  <c r="E60" i="1"/>
  <c r="AB60" i="1"/>
  <c r="M60" i="1"/>
  <c r="Z60" i="1"/>
  <c r="I55" i="6"/>
  <c r="I54" i="6"/>
  <c r="I52" i="6"/>
  <c r="I40" i="6"/>
  <c r="I51" i="6"/>
  <c r="I39" i="6"/>
  <c r="I50" i="6"/>
  <c r="I38" i="6"/>
  <c r="I49" i="6"/>
  <c r="I37" i="6"/>
  <c r="I60" i="6"/>
  <c r="I48" i="6"/>
  <c r="I36" i="6"/>
  <c r="I59" i="6"/>
  <c r="I47" i="6"/>
  <c r="I35" i="6"/>
  <c r="I58" i="6"/>
  <c r="I46" i="6"/>
  <c r="H34" i="6"/>
  <c r="I57" i="6"/>
  <c r="I45" i="6"/>
  <c r="I56" i="6"/>
  <c r="I44" i="6"/>
  <c r="I43" i="6"/>
  <c r="I42" i="6"/>
  <c r="I53" i="6"/>
  <c r="I41" i="6"/>
  <c r="B34" i="6"/>
  <c r="C44" i="6"/>
  <c r="C43" i="6"/>
  <c r="C40" i="6"/>
  <c r="C39" i="6"/>
  <c r="C38" i="6"/>
  <c r="C37" i="6"/>
  <c r="C36" i="6"/>
  <c r="C35" i="6"/>
  <c r="C45" i="6"/>
  <c r="C41" i="6"/>
  <c r="C42" i="6"/>
  <c r="C47" i="6"/>
  <c r="C46" i="6"/>
  <c r="C48" i="6"/>
  <c r="C49" i="6"/>
  <c r="C50" i="6"/>
  <c r="C51" i="6"/>
  <c r="C52" i="6"/>
  <c r="C53" i="6"/>
  <c r="C54" i="6"/>
  <c r="C55" i="6"/>
  <c r="C56" i="6"/>
  <c r="C57" i="6"/>
  <c r="C58" i="6"/>
  <c r="C59" i="6"/>
  <c r="C60" i="6"/>
  <c r="E20" i="3"/>
  <c r="L120" i="1" l="1"/>
  <c r="L181" i="1"/>
  <c r="AB96" i="1"/>
  <c r="AB157" i="1"/>
  <c r="Y111" i="1"/>
  <c r="Y172" i="1"/>
  <c r="V104" i="1"/>
  <c r="V165" i="1"/>
  <c r="E102" i="1"/>
  <c r="E163" i="1"/>
  <c r="H101" i="1"/>
  <c r="H162" i="1"/>
  <c r="L105" i="1"/>
  <c r="L166" i="1"/>
  <c r="P105" i="1"/>
  <c r="P166" i="1"/>
  <c r="M97" i="1"/>
  <c r="M158" i="1"/>
  <c r="I96" i="1"/>
  <c r="I157" i="1"/>
  <c r="G99" i="1"/>
  <c r="G160" i="1"/>
  <c r="F120" i="1"/>
  <c r="F181" i="1"/>
  <c r="G120" i="1"/>
  <c r="G181" i="1"/>
  <c r="J119" i="1"/>
  <c r="J180" i="1"/>
  <c r="U119" i="1"/>
  <c r="U180" i="1"/>
  <c r="P118" i="1"/>
  <c r="P179" i="1"/>
  <c r="C118" i="1"/>
  <c r="C179" i="1"/>
  <c r="D117" i="1"/>
  <c r="D178" i="1"/>
  <c r="I117" i="1"/>
  <c r="I178" i="1"/>
  <c r="AB108" i="1"/>
  <c r="AB169" i="1"/>
  <c r="H116" i="1"/>
  <c r="H177" i="1"/>
  <c r="N116" i="1"/>
  <c r="N177" i="1"/>
  <c r="AA105" i="1"/>
  <c r="AA166" i="1"/>
  <c r="Z103" i="1"/>
  <c r="Z164" i="1"/>
  <c r="X115" i="1"/>
  <c r="X176" i="1"/>
  <c r="S115" i="1"/>
  <c r="S176" i="1"/>
  <c r="R114" i="1"/>
  <c r="R175" i="1"/>
  <c r="Y101" i="1"/>
  <c r="Y162" i="1"/>
  <c r="W114" i="1"/>
  <c r="W175" i="1"/>
  <c r="X111" i="1"/>
  <c r="X172" i="1"/>
  <c r="D113" i="1"/>
  <c r="D174" i="1"/>
  <c r="L113" i="1"/>
  <c r="L174" i="1"/>
  <c r="M112" i="1"/>
  <c r="M173" i="1"/>
  <c r="Q112" i="1"/>
  <c r="Q173" i="1"/>
  <c r="W102" i="1"/>
  <c r="W163" i="1"/>
  <c r="H111" i="1"/>
  <c r="H172" i="1"/>
  <c r="J172" i="1"/>
  <c r="J111" i="1"/>
  <c r="V99" i="1"/>
  <c r="V160" i="1"/>
  <c r="U95" i="1"/>
  <c r="U156" i="1"/>
  <c r="U111" i="1"/>
  <c r="U172" i="1"/>
  <c r="K109" i="1"/>
  <c r="K170" i="1"/>
  <c r="I170" i="1"/>
  <c r="I109" i="1"/>
  <c r="D102" i="1"/>
  <c r="D163" i="1"/>
  <c r="S96" i="1"/>
  <c r="S157" i="1"/>
  <c r="J102" i="1"/>
  <c r="J163" i="1"/>
  <c r="R107" i="1"/>
  <c r="R168" i="1"/>
  <c r="F107" i="1"/>
  <c r="F168" i="1"/>
  <c r="I107" i="1"/>
  <c r="I168" i="1"/>
  <c r="P100" i="1"/>
  <c r="P161" i="1"/>
  <c r="L106" i="1"/>
  <c r="L167" i="1"/>
  <c r="Q96" i="1"/>
  <c r="Q157" i="1"/>
  <c r="M105" i="1"/>
  <c r="M166" i="1"/>
  <c r="L156" i="1"/>
  <c r="L95" i="1"/>
  <c r="C99" i="1"/>
  <c r="C160" i="1"/>
  <c r="C156" i="1"/>
  <c r="C95" i="1"/>
  <c r="I156" i="1"/>
  <c r="I95" i="1"/>
  <c r="C164" i="1"/>
  <c r="C103" i="1"/>
  <c r="D156" i="1"/>
  <c r="D95" i="1"/>
  <c r="F99" i="1"/>
  <c r="F160" i="1"/>
  <c r="Y120" i="1"/>
  <c r="Y181" i="1"/>
  <c r="R120" i="1"/>
  <c r="R181" i="1"/>
  <c r="X119" i="1"/>
  <c r="X180" i="1"/>
  <c r="T119" i="1"/>
  <c r="T180" i="1"/>
  <c r="N118" i="1"/>
  <c r="N179" i="1"/>
  <c r="W117" i="1"/>
  <c r="W178" i="1"/>
  <c r="F178" i="1"/>
  <c r="F117" i="1"/>
  <c r="AB100" i="1"/>
  <c r="AB161" i="1"/>
  <c r="P117" i="1"/>
  <c r="P178" i="1"/>
  <c r="AA111" i="1"/>
  <c r="AA172" i="1"/>
  <c r="AA109" i="1"/>
  <c r="AA170" i="1"/>
  <c r="R116" i="1"/>
  <c r="R177" i="1"/>
  <c r="Z104" i="1"/>
  <c r="Z165" i="1"/>
  <c r="K115" i="1"/>
  <c r="K176" i="1"/>
  <c r="F115" i="1"/>
  <c r="F176" i="1"/>
  <c r="Y105" i="1"/>
  <c r="Y166" i="1"/>
  <c r="Y115" i="1"/>
  <c r="Y176" i="1"/>
  <c r="Y106" i="1"/>
  <c r="Y167" i="1"/>
  <c r="X95" i="1"/>
  <c r="X156" i="1"/>
  <c r="X113" i="1"/>
  <c r="X174" i="1"/>
  <c r="X110" i="1"/>
  <c r="X171" i="1"/>
  <c r="W106" i="1"/>
  <c r="W167" i="1"/>
  <c r="E112" i="1"/>
  <c r="E173" i="1"/>
  <c r="T112" i="1"/>
  <c r="T173" i="1"/>
  <c r="G111" i="1"/>
  <c r="G172" i="1"/>
  <c r="V111" i="1"/>
  <c r="V172" i="1"/>
  <c r="P110" i="1"/>
  <c r="P171" i="1"/>
  <c r="S110" i="1"/>
  <c r="S171" i="1"/>
  <c r="U96" i="1"/>
  <c r="U157" i="1"/>
  <c r="T99" i="1"/>
  <c r="T160" i="1"/>
  <c r="T100" i="1"/>
  <c r="T161" i="1"/>
  <c r="S101" i="1"/>
  <c r="S162" i="1"/>
  <c r="N102" i="1"/>
  <c r="N163" i="1"/>
  <c r="S103" i="1"/>
  <c r="S164" i="1"/>
  <c r="P101" i="1"/>
  <c r="P162" i="1"/>
  <c r="N107" i="1"/>
  <c r="N168" i="1"/>
  <c r="Q101" i="1"/>
  <c r="Q162" i="1"/>
  <c r="M106" i="1"/>
  <c r="M167" i="1"/>
  <c r="M100" i="1"/>
  <c r="M161" i="1"/>
  <c r="K100" i="1"/>
  <c r="K161" i="1"/>
  <c r="O97" i="1"/>
  <c r="O158" i="1"/>
  <c r="J104" i="1"/>
  <c r="J165" i="1"/>
  <c r="M96" i="1"/>
  <c r="M157" i="1"/>
  <c r="E99" i="1"/>
  <c r="E160" i="1"/>
  <c r="C104" i="1"/>
  <c r="C165" i="1"/>
  <c r="Q104" i="1"/>
  <c r="Q165" i="1"/>
  <c r="C158" i="1"/>
  <c r="C97" i="1"/>
  <c r="P103" i="1"/>
  <c r="P164" i="1"/>
  <c r="AB98" i="1"/>
  <c r="AB159" i="1"/>
  <c r="F114" i="1"/>
  <c r="F175" i="1"/>
  <c r="J112" i="1"/>
  <c r="J173" i="1"/>
  <c r="T110" i="1"/>
  <c r="T171" i="1"/>
  <c r="O96" i="1"/>
  <c r="O157" i="1"/>
  <c r="C117" i="1"/>
  <c r="C178" i="1"/>
  <c r="P115" i="1"/>
  <c r="P176" i="1"/>
  <c r="X107" i="1"/>
  <c r="X168" i="1"/>
  <c r="J171" i="1"/>
  <c r="J110" i="1"/>
  <c r="S98" i="1"/>
  <c r="S159" i="1"/>
  <c r="P107" i="1"/>
  <c r="P168" i="1"/>
  <c r="O95" i="1"/>
  <c r="O156" i="1"/>
  <c r="I179" i="1"/>
  <c r="I118" i="1"/>
  <c r="AA107" i="1"/>
  <c r="AA168" i="1"/>
  <c r="Z102" i="1"/>
  <c r="Z163" i="1"/>
  <c r="I114" i="1"/>
  <c r="I175" i="1"/>
  <c r="J113" i="1"/>
  <c r="J174" i="1"/>
  <c r="Q113" i="1"/>
  <c r="Q174" i="1"/>
  <c r="W96" i="1"/>
  <c r="W157" i="1"/>
  <c r="W107" i="1"/>
  <c r="W168" i="1"/>
  <c r="W98" i="1"/>
  <c r="W159" i="1"/>
  <c r="Q172" i="1"/>
  <c r="Q111" i="1"/>
  <c r="V96" i="1"/>
  <c r="V157" i="1"/>
  <c r="U101" i="1"/>
  <c r="U162" i="1"/>
  <c r="U107" i="1"/>
  <c r="U168" i="1"/>
  <c r="D171" i="1"/>
  <c r="D110" i="1"/>
  <c r="H109" i="1"/>
  <c r="H170" i="1"/>
  <c r="E109" i="1"/>
  <c r="E170" i="1"/>
  <c r="Q108" i="1"/>
  <c r="Q169" i="1"/>
  <c r="P102" i="1"/>
  <c r="P163" i="1"/>
  <c r="E108" i="1"/>
  <c r="E169" i="1"/>
  <c r="R102" i="1"/>
  <c r="R163" i="1"/>
  <c r="M168" i="1"/>
  <c r="M107" i="1"/>
  <c r="G162" i="1"/>
  <c r="G101" i="1"/>
  <c r="G105" i="1"/>
  <c r="G166" i="1"/>
  <c r="J100" i="1"/>
  <c r="J161" i="1"/>
  <c r="P97" i="1"/>
  <c r="P158" i="1"/>
  <c r="D167" i="1"/>
  <c r="D106" i="1"/>
  <c r="N99" i="1"/>
  <c r="N160" i="1"/>
  <c r="L96" i="1"/>
  <c r="L157" i="1"/>
  <c r="J106" i="1"/>
  <c r="J167" i="1"/>
  <c r="M103" i="1"/>
  <c r="M164" i="1"/>
  <c r="H167" i="1"/>
  <c r="H106" i="1"/>
  <c r="N95" i="1"/>
  <c r="N156" i="1"/>
  <c r="P104" i="1"/>
  <c r="P165" i="1"/>
  <c r="N181" i="1"/>
  <c r="N120" i="1"/>
  <c r="D120" i="1"/>
  <c r="D181" i="1"/>
  <c r="N119" i="1"/>
  <c r="N180" i="1"/>
  <c r="L118" i="1"/>
  <c r="L179" i="1"/>
  <c r="W118" i="1"/>
  <c r="W179" i="1"/>
  <c r="U117" i="1"/>
  <c r="U178" i="1"/>
  <c r="T117" i="1"/>
  <c r="T178" i="1"/>
  <c r="H117" i="1"/>
  <c r="H178" i="1"/>
  <c r="AB112" i="1"/>
  <c r="AB173" i="1"/>
  <c r="AA108" i="1"/>
  <c r="AA169" i="1"/>
  <c r="AA115" i="1"/>
  <c r="AA176" i="1"/>
  <c r="C116" i="1"/>
  <c r="C177" i="1"/>
  <c r="Z100" i="1"/>
  <c r="Z161" i="1"/>
  <c r="W115" i="1"/>
  <c r="W176" i="1"/>
  <c r="O115" i="1"/>
  <c r="O176" i="1"/>
  <c r="Y102" i="1"/>
  <c r="Y163" i="1"/>
  <c r="Y100" i="1"/>
  <c r="Y161" i="1"/>
  <c r="Y96" i="1"/>
  <c r="Y157" i="1"/>
  <c r="F113" i="1"/>
  <c r="F174" i="1"/>
  <c r="V113" i="1"/>
  <c r="V174" i="1"/>
  <c r="X106" i="1"/>
  <c r="X167" i="1"/>
  <c r="W104" i="1"/>
  <c r="W165" i="1"/>
  <c r="N173" i="1"/>
  <c r="N112" i="1"/>
  <c r="S112" i="1"/>
  <c r="S173" i="1"/>
  <c r="D111" i="1"/>
  <c r="D172" i="1"/>
  <c r="V110" i="1"/>
  <c r="V171" i="1"/>
  <c r="U98" i="1"/>
  <c r="U159" i="1"/>
  <c r="U103" i="1"/>
  <c r="U164" i="1"/>
  <c r="N110" i="1"/>
  <c r="N171" i="1"/>
  <c r="T104" i="1"/>
  <c r="T165" i="1"/>
  <c r="S109" i="1"/>
  <c r="S170" i="1"/>
  <c r="G102" i="1"/>
  <c r="G163" i="1"/>
  <c r="O108" i="1"/>
  <c r="O169" i="1"/>
  <c r="C108" i="1"/>
  <c r="C169" i="1"/>
  <c r="C101" i="1"/>
  <c r="C162" i="1"/>
  <c r="N101" i="1"/>
  <c r="N162" i="1"/>
  <c r="R105" i="1"/>
  <c r="R166" i="1"/>
  <c r="Q99" i="1"/>
  <c r="Q160" i="1"/>
  <c r="Q98" i="1"/>
  <c r="Q159" i="1"/>
  <c r="Q100" i="1"/>
  <c r="Q161" i="1"/>
  <c r="D158" i="1"/>
  <c r="D97" i="1"/>
  <c r="N98" i="1"/>
  <c r="N159" i="1"/>
  <c r="N105" i="1"/>
  <c r="N166" i="1"/>
  <c r="N96" i="1"/>
  <c r="N157" i="1"/>
  <c r="O99" i="1"/>
  <c r="O160" i="1"/>
  <c r="O98" i="1"/>
  <c r="O159" i="1"/>
  <c r="N97" i="1"/>
  <c r="N158" i="1"/>
  <c r="N104" i="1"/>
  <c r="N165" i="1"/>
  <c r="S120" i="1"/>
  <c r="S181" i="1"/>
  <c r="O118" i="1"/>
  <c r="O179" i="1"/>
  <c r="J178" i="1"/>
  <c r="J117" i="1"/>
  <c r="P116" i="1"/>
  <c r="P177" i="1"/>
  <c r="C115" i="1"/>
  <c r="C176" i="1"/>
  <c r="Q114" i="1"/>
  <c r="Q175" i="1"/>
  <c r="S174" i="1"/>
  <c r="S113" i="1"/>
  <c r="V109" i="1"/>
  <c r="V170" i="1"/>
  <c r="T96" i="1"/>
  <c r="T157" i="1"/>
  <c r="M108" i="1"/>
  <c r="M169" i="1"/>
  <c r="O104" i="1"/>
  <c r="O165" i="1"/>
  <c r="E105" i="1"/>
  <c r="E166" i="1"/>
  <c r="P120" i="1"/>
  <c r="P181" i="1"/>
  <c r="S180" i="1"/>
  <c r="S119" i="1"/>
  <c r="AB111" i="1"/>
  <c r="AB172" i="1"/>
  <c r="AB115" i="1"/>
  <c r="AB176" i="1"/>
  <c r="G116" i="1"/>
  <c r="G177" i="1"/>
  <c r="Z115" i="1"/>
  <c r="Z176" i="1"/>
  <c r="N114" i="1"/>
  <c r="N175" i="1"/>
  <c r="X108" i="1"/>
  <c r="X169" i="1"/>
  <c r="V112" i="1"/>
  <c r="V173" i="1"/>
  <c r="V101" i="1"/>
  <c r="V162" i="1"/>
  <c r="R110" i="1"/>
  <c r="R171" i="1"/>
  <c r="G108" i="1"/>
  <c r="G169" i="1"/>
  <c r="I101" i="1"/>
  <c r="I162" i="1"/>
  <c r="I106" i="1"/>
  <c r="I167" i="1"/>
  <c r="K164" i="1"/>
  <c r="K103" i="1"/>
  <c r="L100" i="1"/>
  <c r="L161" i="1"/>
  <c r="X120" i="1"/>
  <c r="X181" i="1"/>
  <c r="AB105" i="1"/>
  <c r="AB166" i="1"/>
  <c r="AA114" i="1"/>
  <c r="AA175" i="1"/>
  <c r="J114" i="1"/>
  <c r="J175" i="1"/>
  <c r="AA119" i="1"/>
  <c r="AA180" i="1"/>
  <c r="O117" i="1"/>
  <c r="O178" i="1"/>
  <c r="AB95" i="1"/>
  <c r="AB156" i="1"/>
  <c r="T177" i="1"/>
  <c r="T116" i="1"/>
  <c r="Y109" i="1"/>
  <c r="Y170" i="1"/>
  <c r="N113" i="1"/>
  <c r="N174" i="1"/>
  <c r="W99" i="1"/>
  <c r="W160" i="1"/>
  <c r="T111" i="1"/>
  <c r="T172" i="1"/>
  <c r="O102" i="1"/>
  <c r="O163" i="1"/>
  <c r="E107" i="1"/>
  <c r="E168" i="1"/>
  <c r="H161" i="1"/>
  <c r="H100" i="1"/>
  <c r="G159" i="1"/>
  <c r="G98" i="1"/>
  <c r="L158" i="1"/>
  <c r="L97" i="1"/>
  <c r="I165" i="1"/>
  <c r="I104" i="1"/>
  <c r="M95" i="1"/>
  <c r="M156" i="1"/>
  <c r="F105" i="1"/>
  <c r="F166" i="1"/>
  <c r="H181" i="1"/>
  <c r="H120" i="1"/>
  <c r="Q180" i="1"/>
  <c r="Q119" i="1"/>
  <c r="Z119" i="1"/>
  <c r="Z180" i="1"/>
  <c r="Y179" i="1"/>
  <c r="Y118" i="1"/>
  <c r="D118" i="1"/>
  <c r="D179" i="1"/>
  <c r="AB110" i="1"/>
  <c r="AB171" i="1"/>
  <c r="AB102" i="1"/>
  <c r="AB163" i="1"/>
  <c r="AB117" i="1"/>
  <c r="AB178" i="1"/>
  <c r="X117" i="1"/>
  <c r="X178" i="1"/>
  <c r="AA104" i="1"/>
  <c r="AA165" i="1"/>
  <c r="F116" i="1"/>
  <c r="F177" i="1"/>
  <c r="O116" i="1"/>
  <c r="O177" i="1"/>
  <c r="M115" i="1"/>
  <c r="M176" i="1"/>
  <c r="Z99" i="1"/>
  <c r="Z160" i="1"/>
  <c r="U176" i="1"/>
  <c r="U115" i="1"/>
  <c r="D114" i="1"/>
  <c r="D175" i="1"/>
  <c r="H175" i="1"/>
  <c r="H114" i="1"/>
  <c r="Y95" i="1"/>
  <c r="Y156" i="1"/>
  <c r="E113" i="1"/>
  <c r="E174" i="1"/>
  <c r="X96" i="1"/>
  <c r="X157" i="1"/>
  <c r="R174" i="1"/>
  <c r="R113" i="1"/>
  <c r="W97" i="1"/>
  <c r="W158" i="1"/>
  <c r="I173" i="1"/>
  <c r="I112" i="1"/>
  <c r="W110" i="1"/>
  <c r="W171" i="1"/>
  <c r="V102" i="1"/>
  <c r="V163" i="1"/>
  <c r="R111" i="1"/>
  <c r="R172" i="1"/>
  <c r="U104" i="1"/>
  <c r="U165" i="1"/>
  <c r="F110" i="1"/>
  <c r="F171" i="1"/>
  <c r="U97" i="1"/>
  <c r="U158" i="1"/>
  <c r="T98" i="1"/>
  <c r="T159" i="1"/>
  <c r="N109" i="1"/>
  <c r="N170" i="1"/>
  <c r="S99" i="1"/>
  <c r="S160" i="1"/>
  <c r="I108" i="1"/>
  <c r="I169" i="1"/>
  <c r="S97" i="1"/>
  <c r="S158" i="1"/>
  <c r="R97" i="1"/>
  <c r="R158" i="1"/>
  <c r="D168" i="1"/>
  <c r="D107" i="1"/>
  <c r="C107" i="1"/>
  <c r="C168" i="1"/>
  <c r="Q107" i="1"/>
  <c r="Q168" i="1"/>
  <c r="F106" i="1"/>
  <c r="F167" i="1"/>
  <c r="G106" i="1"/>
  <c r="G167" i="1"/>
  <c r="F98" i="1"/>
  <c r="F159" i="1"/>
  <c r="K96" i="1"/>
  <c r="K157" i="1"/>
  <c r="J164" i="1"/>
  <c r="J103" i="1"/>
  <c r="L164" i="1"/>
  <c r="L103" i="1"/>
  <c r="G104" i="1"/>
  <c r="G165" i="1"/>
  <c r="F104" i="1"/>
  <c r="F165" i="1"/>
  <c r="E104" i="1"/>
  <c r="E165" i="1"/>
  <c r="D104" i="1"/>
  <c r="D165" i="1"/>
  <c r="V120" i="1"/>
  <c r="V181" i="1"/>
  <c r="AB119" i="1"/>
  <c r="AB180" i="1"/>
  <c r="M119" i="1"/>
  <c r="M180" i="1"/>
  <c r="X118" i="1"/>
  <c r="X179" i="1"/>
  <c r="S118" i="1"/>
  <c r="S179" i="1"/>
  <c r="N117" i="1"/>
  <c r="N178" i="1"/>
  <c r="AB107" i="1"/>
  <c r="AB168" i="1"/>
  <c r="AB113" i="1"/>
  <c r="AB174" i="1"/>
  <c r="E178" i="1"/>
  <c r="E117" i="1"/>
  <c r="Y116" i="1"/>
  <c r="Y177" i="1"/>
  <c r="AA97" i="1"/>
  <c r="AA158" i="1"/>
  <c r="S177" i="1"/>
  <c r="S116" i="1"/>
  <c r="Z113" i="1"/>
  <c r="Z174" i="1"/>
  <c r="Z97" i="1"/>
  <c r="Z158" i="1"/>
  <c r="Z110" i="1"/>
  <c r="Z171" i="1"/>
  <c r="O114" i="1"/>
  <c r="O175" i="1"/>
  <c r="G114" i="1"/>
  <c r="G175" i="1"/>
  <c r="Y110" i="1"/>
  <c r="Y171" i="1"/>
  <c r="X105" i="1"/>
  <c r="X166" i="1"/>
  <c r="U113" i="1"/>
  <c r="U174" i="1"/>
  <c r="K113" i="1"/>
  <c r="K174" i="1"/>
  <c r="C112" i="1"/>
  <c r="C173" i="1"/>
  <c r="W101" i="1"/>
  <c r="W162" i="1"/>
  <c r="W95" i="1"/>
  <c r="W156" i="1"/>
  <c r="V95" i="1"/>
  <c r="V156" i="1"/>
  <c r="E111" i="1"/>
  <c r="E172" i="1"/>
  <c r="O110" i="1"/>
  <c r="O171" i="1"/>
  <c r="E171" i="1"/>
  <c r="E110" i="1"/>
  <c r="T95" i="1"/>
  <c r="T156" i="1"/>
  <c r="T109" i="1"/>
  <c r="T170" i="1"/>
  <c r="T105" i="1"/>
  <c r="T166" i="1"/>
  <c r="H102" i="1"/>
  <c r="H163" i="1"/>
  <c r="K102" i="1"/>
  <c r="K163" i="1"/>
  <c r="S104" i="1"/>
  <c r="S165" i="1"/>
  <c r="O101" i="1"/>
  <c r="O162" i="1"/>
  <c r="M101" i="1"/>
  <c r="M162" i="1"/>
  <c r="L101" i="1"/>
  <c r="L162" i="1"/>
  <c r="Q95" i="1"/>
  <c r="Q156" i="1"/>
  <c r="Q97" i="1"/>
  <c r="Q158" i="1"/>
  <c r="E100" i="1"/>
  <c r="E161" i="1"/>
  <c r="O100" i="1"/>
  <c r="O161" i="1"/>
  <c r="K156" i="1"/>
  <c r="K95" i="1"/>
  <c r="M99" i="1"/>
  <c r="M160" i="1"/>
  <c r="K105" i="1"/>
  <c r="K166" i="1"/>
  <c r="H164" i="1"/>
  <c r="H103" i="1"/>
  <c r="G164" i="1"/>
  <c r="G103" i="1"/>
  <c r="F103" i="1"/>
  <c r="F164" i="1"/>
  <c r="E103" i="1"/>
  <c r="E164" i="1"/>
  <c r="M118" i="1"/>
  <c r="M179" i="1"/>
  <c r="I115" i="1"/>
  <c r="I176" i="1"/>
  <c r="X97" i="1"/>
  <c r="X158" i="1"/>
  <c r="N172" i="1"/>
  <c r="N111" i="1"/>
  <c r="P96" i="1"/>
  <c r="P157" i="1"/>
  <c r="W119" i="1"/>
  <c r="W180" i="1"/>
  <c r="AA99" i="1"/>
  <c r="AA160" i="1"/>
  <c r="Y98" i="1"/>
  <c r="Y159" i="1"/>
  <c r="X100" i="1"/>
  <c r="X161" i="1"/>
  <c r="V108" i="1"/>
  <c r="V169" i="1"/>
  <c r="P109" i="1"/>
  <c r="P170" i="1"/>
  <c r="R100" i="1"/>
  <c r="R161" i="1"/>
  <c r="M104" i="1"/>
  <c r="M165" i="1"/>
  <c r="D98" i="1"/>
  <c r="D159" i="1"/>
  <c r="C120" i="1"/>
  <c r="C181" i="1"/>
  <c r="L178" i="1"/>
  <c r="L117" i="1"/>
  <c r="G113" i="1"/>
  <c r="G174" i="1"/>
  <c r="W120" i="1"/>
  <c r="W181" i="1"/>
  <c r="S117" i="1"/>
  <c r="S178" i="1"/>
  <c r="Z95" i="1"/>
  <c r="Z156" i="1"/>
  <c r="X101" i="1"/>
  <c r="X162" i="1"/>
  <c r="G112" i="1"/>
  <c r="G173" i="1"/>
  <c r="U109" i="1"/>
  <c r="U170" i="1"/>
  <c r="O170" i="1"/>
  <c r="O109" i="1"/>
  <c r="E101" i="1"/>
  <c r="E162" i="1"/>
  <c r="J166" i="1"/>
  <c r="J105" i="1"/>
  <c r="K120" i="1"/>
  <c r="K181" i="1"/>
  <c r="AB104" i="1"/>
  <c r="AB165" i="1"/>
  <c r="AA98" i="1"/>
  <c r="AA159" i="1"/>
  <c r="V115" i="1"/>
  <c r="V176" i="1"/>
  <c r="V114" i="1"/>
  <c r="V175" i="1"/>
  <c r="X98" i="1"/>
  <c r="X159" i="1"/>
  <c r="S111" i="1"/>
  <c r="S172" i="1"/>
  <c r="M110" i="1"/>
  <c r="M171" i="1"/>
  <c r="T102" i="1"/>
  <c r="T163" i="1"/>
  <c r="R95" i="1"/>
  <c r="R156" i="1"/>
  <c r="D105" i="1"/>
  <c r="D166" i="1"/>
  <c r="E106" i="1"/>
  <c r="E167" i="1"/>
  <c r="K160" i="1"/>
  <c r="K99" i="1"/>
  <c r="J99" i="1"/>
  <c r="J160" i="1"/>
  <c r="M120" i="1"/>
  <c r="M181" i="1"/>
  <c r="Q178" i="1"/>
  <c r="Q117" i="1"/>
  <c r="AA106" i="1"/>
  <c r="AA167" i="1"/>
  <c r="W116" i="1"/>
  <c r="W177" i="1"/>
  <c r="AA102" i="1"/>
  <c r="AA163" i="1"/>
  <c r="Z96" i="1"/>
  <c r="Z157" i="1"/>
  <c r="Z111" i="1"/>
  <c r="Z172" i="1"/>
  <c r="R115" i="1"/>
  <c r="R176" i="1"/>
  <c r="Y107" i="1"/>
  <c r="Y168" i="1"/>
  <c r="U114" i="1"/>
  <c r="U175" i="1"/>
  <c r="S114" i="1"/>
  <c r="S175" i="1"/>
  <c r="H113" i="1"/>
  <c r="H174" i="1"/>
  <c r="T174" i="1"/>
  <c r="T113" i="1"/>
  <c r="X112" i="1"/>
  <c r="X173" i="1"/>
  <c r="W113" i="1"/>
  <c r="W174" i="1"/>
  <c r="W109" i="1"/>
  <c r="W170" i="1"/>
  <c r="F111" i="1"/>
  <c r="F172" i="1"/>
  <c r="V105" i="1"/>
  <c r="V166" i="1"/>
  <c r="C172" i="1"/>
  <c r="C111" i="1"/>
  <c r="U105" i="1"/>
  <c r="U166" i="1"/>
  <c r="K110" i="1"/>
  <c r="K171" i="1"/>
  <c r="T108" i="1"/>
  <c r="T169" i="1"/>
  <c r="G170" i="1"/>
  <c r="G109" i="1"/>
  <c r="C109" i="1"/>
  <c r="C170" i="1"/>
  <c r="P108" i="1"/>
  <c r="P169" i="1"/>
  <c r="S102" i="1"/>
  <c r="S163" i="1"/>
  <c r="L102" i="1"/>
  <c r="L163" i="1"/>
  <c r="R104" i="1"/>
  <c r="R165" i="1"/>
  <c r="R101" i="1"/>
  <c r="R162" i="1"/>
  <c r="K101" i="1"/>
  <c r="K162" i="1"/>
  <c r="Q106" i="1"/>
  <c r="Q167" i="1"/>
  <c r="L165" i="1"/>
  <c r="L104" i="1"/>
  <c r="K106" i="1"/>
  <c r="K167" i="1"/>
  <c r="D99" i="1"/>
  <c r="D160" i="1"/>
  <c r="E97" i="1"/>
  <c r="E158" i="1"/>
  <c r="K158" i="1"/>
  <c r="K97" i="1"/>
  <c r="I103" i="1"/>
  <c r="I164" i="1"/>
  <c r="K98" i="1"/>
  <c r="K159" i="1"/>
  <c r="J98" i="1"/>
  <c r="J159" i="1"/>
  <c r="I98" i="1"/>
  <c r="I159" i="1"/>
  <c r="H98" i="1"/>
  <c r="H159" i="1"/>
  <c r="F180" i="1"/>
  <c r="F119" i="1"/>
  <c r="AA95" i="1"/>
  <c r="AA156" i="1"/>
  <c r="AB120" i="1"/>
  <c r="AB181" i="1"/>
  <c r="I181" i="1"/>
  <c r="I120" i="1"/>
  <c r="G119" i="1"/>
  <c r="G180" i="1"/>
  <c r="R180" i="1"/>
  <c r="R119" i="1"/>
  <c r="T118" i="1"/>
  <c r="T179" i="1"/>
  <c r="K118" i="1"/>
  <c r="K179" i="1"/>
  <c r="AB116" i="1"/>
  <c r="AB177" i="1"/>
  <c r="AB114" i="1"/>
  <c r="AB175" i="1"/>
  <c r="Y117" i="1"/>
  <c r="Y178" i="1"/>
  <c r="M116" i="1"/>
  <c r="M177" i="1"/>
  <c r="AA112" i="1"/>
  <c r="AA173" i="1"/>
  <c r="AA113" i="1"/>
  <c r="AA174" i="1"/>
  <c r="Q116" i="1"/>
  <c r="Q177" i="1"/>
  <c r="Z105" i="1"/>
  <c r="Z166" i="1"/>
  <c r="Z107" i="1"/>
  <c r="Z168" i="1"/>
  <c r="E115" i="1"/>
  <c r="E176" i="1"/>
  <c r="C114" i="1"/>
  <c r="C175" i="1"/>
  <c r="K114" i="1"/>
  <c r="K175" i="1"/>
  <c r="E114" i="1"/>
  <c r="E175" i="1"/>
  <c r="C174" i="1"/>
  <c r="C113" i="1"/>
  <c r="M113" i="1"/>
  <c r="M174" i="1"/>
  <c r="X103" i="1"/>
  <c r="X164" i="1"/>
  <c r="W112" i="1"/>
  <c r="W173" i="1"/>
  <c r="P112" i="1"/>
  <c r="P173" i="1"/>
  <c r="M172" i="1"/>
  <c r="M111" i="1"/>
  <c r="V103" i="1"/>
  <c r="V164" i="1"/>
  <c r="V100" i="1"/>
  <c r="V161" i="1"/>
  <c r="U108" i="1"/>
  <c r="U169" i="1"/>
  <c r="Q171" i="1"/>
  <c r="Q110" i="1"/>
  <c r="M109" i="1"/>
  <c r="M170" i="1"/>
  <c r="R109" i="1"/>
  <c r="R170" i="1"/>
  <c r="T107" i="1"/>
  <c r="T168" i="1"/>
  <c r="F102" i="1"/>
  <c r="F163" i="1"/>
  <c r="S106" i="1"/>
  <c r="S167" i="1"/>
  <c r="K108" i="1"/>
  <c r="K169" i="1"/>
  <c r="D101" i="1"/>
  <c r="D162" i="1"/>
  <c r="K107" i="1"/>
  <c r="K168" i="1"/>
  <c r="R99" i="1"/>
  <c r="R160" i="1"/>
  <c r="G161" i="1"/>
  <c r="G100" i="1"/>
  <c r="K104" i="1"/>
  <c r="K165" i="1"/>
  <c r="C100" i="1"/>
  <c r="C161" i="1"/>
  <c r="C98" i="1"/>
  <c r="C159" i="1"/>
  <c r="C157" i="1"/>
  <c r="C96" i="1"/>
  <c r="J96" i="1"/>
  <c r="J157" i="1"/>
  <c r="L99" i="1"/>
  <c r="L160" i="1"/>
  <c r="I158" i="1"/>
  <c r="I97" i="1"/>
  <c r="H97" i="1"/>
  <c r="H158" i="1"/>
  <c r="G97" i="1"/>
  <c r="G158" i="1"/>
  <c r="F158" i="1"/>
  <c r="F97" i="1"/>
  <c r="D119" i="1"/>
  <c r="D180" i="1"/>
  <c r="AA96" i="1"/>
  <c r="AA157" i="1"/>
  <c r="Z101" i="1"/>
  <c r="Z162" i="1"/>
  <c r="W103" i="1"/>
  <c r="W164" i="1"/>
  <c r="U106" i="1"/>
  <c r="U167" i="1"/>
  <c r="H108" i="1"/>
  <c r="H169" i="1"/>
  <c r="G107" i="1"/>
  <c r="G168" i="1"/>
  <c r="C105" i="1"/>
  <c r="C166" i="1"/>
  <c r="J179" i="1"/>
  <c r="J118" i="1"/>
  <c r="K116" i="1"/>
  <c r="K177" i="1"/>
  <c r="T114" i="1"/>
  <c r="T175" i="1"/>
  <c r="H112" i="1"/>
  <c r="H173" i="1"/>
  <c r="D170" i="1"/>
  <c r="D109" i="1"/>
  <c r="H107" i="1"/>
  <c r="H168" i="1"/>
  <c r="D100" i="1"/>
  <c r="D161" i="1"/>
  <c r="N103" i="1"/>
  <c r="N164" i="1"/>
  <c r="P119" i="1"/>
  <c r="P180" i="1"/>
  <c r="Z117" i="1"/>
  <c r="Z178" i="1"/>
  <c r="H176" i="1"/>
  <c r="H115" i="1"/>
  <c r="M114" i="1"/>
  <c r="M175" i="1"/>
  <c r="Z118" i="1"/>
  <c r="Z179" i="1"/>
  <c r="V117" i="1"/>
  <c r="V178" i="1"/>
  <c r="X116" i="1"/>
  <c r="X177" i="1"/>
  <c r="Z106" i="1"/>
  <c r="Z167" i="1"/>
  <c r="Y103" i="1"/>
  <c r="Y164" i="1"/>
  <c r="O113" i="1"/>
  <c r="O174" i="1"/>
  <c r="V97" i="1"/>
  <c r="V158" i="1"/>
  <c r="U102" i="1"/>
  <c r="U163" i="1"/>
  <c r="T103" i="1"/>
  <c r="T164" i="1"/>
  <c r="N169" i="1"/>
  <c r="N108" i="1"/>
  <c r="Q105" i="1"/>
  <c r="Q166" i="1"/>
  <c r="H105" i="1"/>
  <c r="H166" i="1"/>
  <c r="Z181" i="1"/>
  <c r="Z120" i="1"/>
  <c r="I119" i="1"/>
  <c r="I180" i="1"/>
  <c r="R118" i="1"/>
  <c r="R179" i="1"/>
  <c r="AB97" i="1"/>
  <c r="AB158" i="1"/>
  <c r="I116" i="1"/>
  <c r="I177" i="1"/>
  <c r="L116" i="1"/>
  <c r="L177" i="1"/>
  <c r="G115" i="1"/>
  <c r="G176" i="1"/>
  <c r="L114" i="1"/>
  <c r="L175" i="1"/>
  <c r="X114" i="1"/>
  <c r="X175" i="1"/>
  <c r="W105" i="1"/>
  <c r="W166" i="1"/>
  <c r="P111" i="1"/>
  <c r="P172" i="1"/>
  <c r="L110" i="1"/>
  <c r="L171" i="1"/>
  <c r="Q109" i="1"/>
  <c r="Q170" i="1"/>
  <c r="S95" i="1"/>
  <c r="S156" i="1"/>
  <c r="R98" i="1"/>
  <c r="R159" i="1"/>
  <c r="N106" i="1"/>
  <c r="N167" i="1"/>
  <c r="M98" i="1"/>
  <c r="M159" i="1"/>
  <c r="H99" i="1"/>
  <c r="H160" i="1"/>
  <c r="U120" i="1"/>
  <c r="U181" i="1"/>
  <c r="U118" i="1"/>
  <c r="U179" i="1"/>
  <c r="AB118" i="1"/>
  <c r="AB179" i="1"/>
  <c r="E181" i="1"/>
  <c r="E120" i="1"/>
  <c r="T120" i="1"/>
  <c r="T181" i="1"/>
  <c r="Y119" i="1"/>
  <c r="Y180" i="1"/>
  <c r="C119" i="1"/>
  <c r="C180" i="1"/>
  <c r="E179" i="1"/>
  <c r="E118" i="1"/>
  <c r="F118" i="1"/>
  <c r="F179" i="1"/>
  <c r="AB101" i="1"/>
  <c r="AB162" i="1"/>
  <c r="AB109" i="1"/>
  <c r="AB170" i="1"/>
  <c r="G178" i="1"/>
  <c r="G117" i="1"/>
  <c r="AA103" i="1"/>
  <c r="AA164" i="1"/>
  <c r="AA101" i="1"/>
  <c r="AA162" i="1"/>
  <c r="V116" i="1"/>
  <c r="V177" i="1"/>
  <c r="J116" i="1"/>
  <c r="J177" i="1"/>
  <c r="N115" i="1"/>
  <c r="N176" i="1"/>
  <c r="L176" i="1"/>
  <c r="L115" i="1"/>
  <c r="Z112" i="1"/>
  <c r="Z173" i="1"/>
  <c r="P114" i="1"/>
  <c r="P175" i="1"/>
  <c r="Y113" i="1"/>
  <c r="Y174" i="1"/>
  <c r="Y108" i="1"/>
  <c r="Y169" i="1"/>
  <c r="X99" i="1"/>
  <c r="X160" i="1"/>
  <c r="X109" i="1"/>
  <c r="X170" i="1"/>
  <c r="D112" i="1"/>
  <c r="D173" i="1"/>
  <c r="K112" i="1"/>
  <c r="K173" i="1"/>
  <c r="W100" i="1"/>
  <c r="W161" i="1"/>
  <c r="L111" i="1"/>
  <c r="L172" i="1"/>
  <c r="O172" i="1"/>
  <c r="O111" i="1"/>
  <c r="K111" i="1"/>
  <c r="K172" i="1"/>
  <c r="G110" i="1"/>
  <c r="G171" i="1"/>
  <c r="H110" i="1"/>
  <c r="H171" i="1"/>
  <c r="T97" i="1"/>
  <c r="T158" i="1"/>
  <c r="F170" i="1"/>
  <c r="F109" i="1"/>
  <c r="T106" i="1"/>
  <c r="T167" i="1"/>
  <c r="S108" i="1"/>
  <c r="S169" i="1"/>
  <c r="Q102" i="1"/>
  <c r="Q163" i="1"/>
  <c r="C102" i="1"/>
  <c r="C163" i="1"/>
  <c r="R103" i="1"/>
  <c r="R164" i="1"/>
  <c r="J101" i="1"/>
  <c r="J162" i="1"/>
  <c r="R106" i="1"/>
  <c r="R167" i="1"/>
  <c r="O106" i="1"/>
  <c r="O167" i="1"/>
  <c r="O105" i="1"/>
  <c r="O166" i="1"/>
  <c r="F100" i="1"/>
  <c r="F161" i="1"/>
  <c r="P98" i="1"/>
  <c r="P159" i="1"/>
  <c r="E98" i="1"/>
  <c r="E159" i="1"/>
  <c r="J156" i="1"/>
  <c r="J95" i="1"/>
  <c r="L98" i="1"/>
  <c r="L159" i="1"/>
  <c r="H157" i="1"/>
  <c r="H96" i="1"/>
  <c r="G157" i="1"/>
  <c r="G96" i="1"/>
  <c r="F157" i="1"/>
  <c r="F96" i="1"/>
  <c r="E157" i="1"/>
  <c r="E96" i="1"/>
  <c r="H119" i="1"/>
  <c r="H180" i="1"/>
  <c r="AA100" i="1"/>
  <c r="AA161" i="1"/>
  <c r="P113" i="1"/>
  <c r="P174" i="1"/>
  <c r="R173" i="1"/>
  <c r="R112" i="1"/>
  <c r="U100" i="1"/>
  <c r="U161" i="1"/>
  <c r="S100" i="1"/>
  <c r="S161" i="1"/>
  <c r="D103" i="1"/>
  <c r="D164" i="1"/>
  <c r="O181" i="1"/>
  <c r="O120" i="1"/>
  <c r="AA117" i="1"/>
  <c r="AA178" i="1"/>
  <c r="Z114" i="1"/>
  <c r="Z175" i="1"/>
  <c r="L112" i="1"/>
  <c r="L173" i="1"/>
  <c r="I171" i="1"/>
  <c r="I110" i="1"/>
  <c r="I163" i="1"/>
  <c r="I102" i="1"/>
  <c r="I161" i="1"/>
  <c r="I100" i="1"/>
  <c r="O103" i="1"/>
  <c r="O164" i="1"/>
  <c r="V119" i="1"/>
  <c r="V180" i="1"/>
  <c r="AB103" i="1"/>
  <c r="AB164" i="1"/>
  <c r="U116" i="1"/>
  <c r="U177" i="1"/>
  <c r="Z98" i="1"/>
  <c r="Z159" i="1"/>
  <c r="Q120" i="1"/>
  <c r="Q181" i="1"/>
  <c r="V118" i="1"/>
  <c r="V179" i="1"/>
  <c r="AA110" i="1"/>
  <c r="AA171" i="1"/>
  <c r="J115" i="1"/>
  <c r="J176" i="1"/>
  <c r="Y112" i="1"/>
  <c r="Y173" i="1"/>
  <c r="U112" i="1"/>
  <c r="U173" i="1"/>
  <c r="C171" i="1"/>
  <c r="C110" i="1"/>
  <c r="F169" i="1"/>
  <c r="F108" i="1"/>
  <c r="R96" i="1"/>
  <c r="R157" i="1"/>
  <c r="O107" i="1"/>
  <c r="O168" i="1"/>
  <c r="I105" i="1"/>
  <c r="I166" i="1"/>
  <c r="L119" i="1"/>
  <c r="L180" i="1"/>
  <c r="G118" i="1"/>
  <c r="G179" i="1"/>
  <c r="R178" i="1"/>
  <c r="R117" i="1"/>
  <c r="D177" i="1"/>
  <c r="D116" i="1"/>
  <c r="D115" i="1"/>
  <c r="D176" i="1"/>
  <c r="Y114" i="1"/>
  <c r="Y175" i="1"/>
  <c r="I113" i="1"/>
  <c r="I174" i="1"/>
  <c r="O112" i="1"/>
  <c r="O173" i="1"/>
  <c r="V106" i="1"/>
  <c r="V167" i="1"/>
  <c r="L109" i="1"/>
  <c r="L170" i="1"/>
  <c r="S107" i="1"/>
  <c r="S168" i="1"/>
  <c r="J108" i="1"/>
  <c r="J169" i="1"/>
  <c r="L107" i="1"/>
  <c r="L168" i="1"/>
  <c r="P95" i="1"/>
  <c r="P156" i="1"/>
  <c r="H104" i="1"/>
  <c r="H165" i="1"/>
  <c r="I99" i="1"/>
  <c r="I160" i="1"/>
  <c r="O119" i="1"/>
  <c r="O180" i="1"/>
  <c r="AA118" i="1"/>
  <c r="AA179" i="1"/>
  <c r="M178" i="1"/>
  <c r="M117" i="1"/>
  <c r="AA181" i="1"/>
  <c r="AA120" i="1"/>
  <c r="J181" i="1"/>
  <c r="J120" i="1"/>
  <c r="E180" i="1"/>
  <c r="E119" i="1"/>
  <c r="K119" i="1"/>
  <c r="K180" i="1"/>
  <c r="Q118" i="1"/>
  <c r="Q179" i="1"/>
  <c r="H118" i="1"/>
  <c r="H179" i="1"/>
  <c r="K117" i="1"/>
  <c r="K178" i="1"/>
  <c r="AB99" i="1"/>
  <c r="AB160" i="1"/>
  <c r="AB106" i="1"/>
  <c r="AB167" i="1"/>
  <c r="AA116" i="1"/>
  <c r="AA177" i="1"/>
  <c r="Z116" i="1"/>
  <c r="Z177" i="1"/>
  <c r="E177" i="1"/>
  <c r="E116" i="1"/>
  <c r="Q176" i="1"/>
  <c r="Q115" i="1"/>
  <c r="Z108" i="1"/>
  <c r="Z169" i="1"/>
  <c r="T115" i="1"/>
  <c r="T176" i="1"/>
  <c r="Z109" i="1"/>
  <c r="Z170" i="1"/>
  <c r="Y99" i="1"/>
  <c r="Y160" i="1"/>
  <c r="Y104" i="1"/>
  <c r="Y165" i="1"/>
  <c r="Y97" i="1"/>
  <c r="Y158" i="1"/>
  <c r="X102" i="1"/>
  <c r="X163" i="1"/>
  <c r="X104" i="1"/>
  <c r="X165" i="1"/>
  <c r="F112" i="1"/>
  <c r="F173" i="1"/>
  <c r="W108" i="1"/>
  <c r="W169" i="1"/>
  <c r="W111" i="1"/>
  <c r="W172" i="1"/>
  <c r="I111" i="1"/>
  <c r="I172" i="1"/>
  <c r="V107" i="1"/>
  <c r="V168" i="1"/>
  <c r="V98" i="1"/>
  <c r="V159" i="1"/>
  <c r="U99" i="1"/>
  <c r="U160" i="1"/>
  <c r="U110" i="1"/>
  <c r="U171" i="1"/>
  <c r="J109" i="1"/>
  <c r="J170" i="1"/>
  <c r="T101" i="1"/>
  <c r="T162" i="1"/>
  <c r="D169" i="1"/>
  <c r="D108" i="1"/>
  <c r="L169" i="1"/>
  <c r="L108" i="1"/>
  <c r="M102" i="1"/>
  <c r="M163" i="1"/>
  <c r="S105" i="1"/>
  <c r="S166" i="1"/>
  <c r="R108" i="1"/>
  <c r="R169" i="1"/>
  <c r="J107" i="1"/>
  <c r="J168" i="1"/>
  <c r="F101" i="1"/>
  <c r="F162" i="1"/>
  <c r="Q103" i="1"/>
  <c r="Q164" i="1"/>
  <c r="P99" i="1"/>
  <c r="P160" i="1"/>
  <c r="P106" i="1"/>
  <c r="P167" i="1"/>
  <c r="C106" i="1"/>
  <c r="C167" i="1"/>
  <c r="N100" i="1"/>
  <c r="N161" i="1"/>
  <c r="D157" i="1"/>
  <c r="D96" i="1"/>
  <c r="J158" i="1"/>
  <c r="J97" i="1"/>
  <c r="H95" i="1"/>
  <c r="H156" i="1"/>
  <c r="G95" i="1"/>
  <c r="G156" i="1"/>
  <c r="F95" i="1"/>
  <c r="F156" i="1"/>
  <c r="E156" i="1"/>
  <c r="E95" i="1"/>
  <c r="C157" i="6"/>
  <c r="C96" i="6"/>
  <c r="C98" i="6"/>
  <c r="C159" i="6"/>
  <c r="I117" i="6"/>
  <c r="I178" i="6"/>
  <c r="I110" i="6"/>
  <c r="I171" i="6"/>
  <c r="C120" i="6"/>
  <c r="C181" i="6"/>
  <c r="C108" i="6"/>
  <c r="C169" i="6"/>
  <c r="C164" i="6"/>
  <c r="C103" i="6"/>
  <c r="I106" i="6"/>
  <c r="I167" i="6"/>
  <c r="I160" i="6"/>
  <c r="I99" i="6"/>
  <c r="I108" i="6"/>
  <c r="I169" i="6"/>
  <c r="I120" i="6"/>
  <c r="I181" i="6"/>
  <c r="I116" i="6"/>
  <c r="I177" i="6"/>
  <c r="I159" i="6"/>
  <c r="I98" i="6"/>
  <c r="C119" i="6"/>
  <c r="C180" i="6"/>
  <c r="C106" i="6"/>
  <c r="C167" i="6"/>
  <c r="C165" i="6"/>
  <c r="C104" i="6"/>
  <c r="I118" i="6"/>
  <c r="I179" i="6"/>
  <c r="I111" i="6"/>
  <c r="I172" i="6"/>
  <c r="C156" i="6"/>
  <c r="C95" i="6"/>
  <c r="C113" i="6"/>
  <c r="C174" i="6"/>
  <c r="I170" i="6"/>
  <c r="I109" i="6"/>
  <c r="C109" i="6"/>
  <c r="C170" i="6"/>
  <c r="C118" i="6"/>
  <c r="C179" i="6"/>
  <c r="C107" i="6"/>
  <c r="C168" i="6"/>
  <c r="I95" i="6"/>
  <c r="I156" i="6"/>
  <c r="I161" i="6"/>
  <c r="I100" i="6"/>
  <c r="C117" i="6"/>
  <c r="C178" i="6"/>
  <c r="C102" i="6"/>
  <c r="C163" i="6"/>
  <c r="I162" i="6"/>
  <c r="I101" i="6"/>
  <c r="I107" i="6"/>
  <c r="I168" i="6"/>
  <c r="I173" i="6"/>
  <c r="I112" i="6"/>
  <c r="C114" i="6"/>
  <c r="C175" i="6"/>
  <c r="I104" i="6"/>
  <c r="I165" i="6"/>
  <c r="C158" i="6"/>
  <c r="C97" i="6"/>
  <c r="I158" i="6"/>
  <c r="I97" i="6"/>
  <c r="I105" i="6"/>
  <c r="I166" i="6"/>
  <c r="C160" i="6"/>
  <c r="C99" i="6"/>
  <c r="C116" i="6"/>
  <c r="C177" i="6"/>
  <c r="C101" i="6"/>
  <c r="C162" i="6"/>
  <c r="I174" i="6"/>
  <c r="I113" i="6"/>
  <c r="I119" i="6"/>
  <c r="I180" i="6"/>
  <c r="I114" i="6"/>
  <c r="I175" i="6"/>
  <c r="I164" i="6"/>
  <c r="I103" i="6"/>
  <c r="C112" i="6"/>
  <c r="C173" i="6"/>
  <c r="C111" i="6"/>
  <c r="C172" i="6"/>
  <c r="C110" i="6"/>
  <c r="C171" i="6"/>
  <c r="C100" i="6"/>
  <c r="C161" i="6"/>
  <c r="C115" i="6"/>
  <c r="C176" i="6"/>
  <c r="C105" i="6"/>
  <c r="C166" i="6"/>
  <c r="I102" i="6"/>
  <c r="I163" i="6"/>
  <c r="I96" i="6"/>
  <c r="I157" i="6"/>
  <c r="I176" i="6"/>
  <c r="I115" i="6"/>
  <c r="H20" i="3" l="1"/>
  <c r="F8" i="3"/>
  <c r="H17" i="3"/>
  <c r="G8" i="3"/>
  <c r="G10" i="3" s="1"/>
  <c r="D8" i="3"/>
  <c r="E8" i="3" s="1"/>
  <c r="C8" i="3"/>
  <c r="E10" i="3" l="1"/>
  <c r="G12" i="3"/>
  <c r="G13" i="3" s="1"/>
  <c r="F10" i="3"/>
  <c r="F12" i="3" s="1"/>
  <c r="H8" i="3"/>
  <c r="H10" i="3" l="1"/>
  <c r="H12" i="3" s="1"/>
  <c r="F14" i="3"/>
  <c r="F16" i="3" s="1"/>
  <c r="F13" i="3"/>
  <c r="H13" i="3" s="1"/>
  <c r="E12" i="3"/>
  <c r="E14" i="3" s="1"/>
  <c r="E16" i="3" s="1"/>
  <c r="G14" i="3"/>
  <c r="E18" i="3" l="1"/>
  <c r="E13" i="3"/>
  <c r="H14" i="3"/>
  <c r="G16" i="3"/>
  <c r="H16" i="3" s="1"/>
  <c r="E22" i="3" l="1"/>
  <c r="H18" i="3"/>
  <c r="H22" i="3" s="1"/>
  <c r="H24" i="3" l="1"/>
  <c r="E24" i="3"/>
</calcChain>
</file>

<file path=xl/sharedStrings.xml><?xml version="1.0" encoding="utf-8"?>
<sst xmlns="http://schemas.openxmlformats.org/spreadsheetml/2006/main" count="93" uniqueCount="44">
  <si>
    <t>Dependent 1</t>
  </si>
  <si>
    <t>Dependent 2</t>
  </si>
  <si>
    <t>$3400/6800 vs Current Plan</t>
  </si>
  <si>
    <t>$3400/6800 vs $1700/3400 Plan</t>
  </si>
  <si>
    <t>$1,700/$3,400</t>
  </si>
  <si>
    <t>$3,400/$6,800</t>
  </si>
  <si>
    <t>EE</t>
  </si>
  <si>
    <t>Total</t>
  </si>
  <si>
    <t>Total Claims</t>
  </si>
  <si>
    <t>Deductible</t>
  </si>
  <si>
    <t>Highmark Pays 90%</t>
  </si>
  <si>
    <t>Member pays 10%</t>
  </si>
  <si>
    <t>HSA Contribution</t>
  </si>
  <si>
    <t>Premium</t>
  </si>
  <si>
    <t>Total Premium and OOP (Net of HSA)</t>
  </si>
  <si>
    <t>Depend</t>
  </si>
  <si>
    <t>Salary</t>
  </si>
  <si>
    <t># of Dependents</t>
  </si>
  <si>
    <t>Claims - Employee</t>
  </si>
  <si>
    <t>Claims - Dependents</t>
  </si>
  <si>
    <t xml:space="preserve">  Savings from Max OOP Limit</t>
  </si>
  <si>
    <t>Single</t>
  </si>
  <si>
    <t>EE+Spouse</t>
  </si>
  <si>
    <t>EE+Child(ren)</t>
  </si>
  <si>
    <t>Family</t>
  </si>
  <si>
    <t>EE/SP</t>
  </si>
  <si>
    <t>EE/CH</t>
  </si>
  <si>
    <t>$40,000</t>
  </si>
  <si>
    <t>&gt;$80,000</t>
  </si>
  <si>
    <t>$40-80k</t>
  </si>
  <si>
    <t>$1700/3400</t>
  </si>
  <si>
    <t>$3400/6800</t>
  </si>
  <si>
    <t>Net Out of Pocket</t>
  </si>
  <si>
    <t>Remaining claims after deductible</t>
  </si>
  <si>
    <t>COSTS FOR CURRENT PLAN + 8%</t>
  </si>
  <si>
    <t xml:space="preserve">COSTS FOR $1700/$3400 </t>
  </si>
  <si>
    <t>$1700/$3400 Compared to Current Plan</t>
  </si>
  <si>
    <t>$3400/$6800 Plan</t>
  </si>
  <si>
    <t>Middle Salary</t>
  </si>
  <si>
    <t>Low Salary</t>
  </si>
  <si>
    <t>High Salary</t>
  </si>
  <si>
    <t>Vs. Alternate</t>
  </si>
  <si>
    <t>To review your current HSA balance, please log in to your Optum account.</t>
  </si>
  <si>
    <t>To review your health and prescription claims from the past year, please log in to your Highmark account.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</si>
</sst>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  <font>
      <sz val="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9BCAB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85">
    <xf numFmtId="0" fontId="0" fillId="0" borderId="0" xfId="0"/>
    <xf numFmtId="0" fontId="0" fillId="0" borderId="0" xfId="0" applyAlignment="1">
      <alignment horizontal="centerContinuous"/>
    </xf>
    <xf numFmtId="164" fontId="0" fillId="0" borderId="1" xfId="1" applyNumberFormat="1" applyFont="1" applyBorder="1"/>
    <xf numFmtId="164" fontId="2" fillId="2" borderId="1" xfId="1" applyNumberFormat="1" applyFont="1" applyFill="1" applyBorder="1"/>
    <xf numFmtId="0" fontId="2" fillId="0" borderId="0" xfId="0" applyFont="1"/>
    <xf numFmtId="0" fontId="0" fillId="2" borderId="4" xfId="0" applyFill="1" applyBorder="1"/>
    <xf numFmtId="0" fontId="2" fillId="2" borderId="5" xfId="0" applyFont="1" applyFill="1" applyBorder="1" applyAlignment="1">
      <alignment horizontal="centerContinuous"/>
    </xf>
    <xf numFmtId="0" fontId="0" fillId="2" borderId="5" xfId="0" applyFill="1" applyBorder="1" applyAlignment="1">
      <alignment horizontal="centerContinuous"/>
    </xf>
    <xf numFmtId="0" fontId="0" fillId="2" borderId="5" xfId="0" applyFill="1" applyBorder="1"/>
    <xf numFmtId="0" fontId="0" fillId="2" borderId="6" xfId="0" applyFill="1" applyBorder="1"/>
    <xf numFmtId="164" fontId="2" fillId="2" borderId="8" xfId="1" applyNumberFormat="1" applyFont="1" applyFill="1" applyBorder="1"/>
    <xf numFmtId="164" fontId="2" fillId="2" borderId="9" xfId="1" applyNumberFormat="1" applyFont="1" applyFill="1" applyBorder="1"/>
    <xf numFmtId="164" fontId="0" fillId="0" borderId="3" xfId="1" applyNumberFormat="1" applyFont="1" applyBorder="1"/>
    <xf numFmtId="164" fontId="0" fillId="0" borderId="2" xfId="1" applyNumberFormat="1" applyFont="1" applyBorder="1"/>
    <xf numFmtId="164" fontId="2" fillId="2" borderId="10" xfId="1" applyNumberFormat="1" applyFont="1" applyFill="1" applyBorder="1"/>
    <xf numFmtId="0" fontId="0" fillId="2" borderId="11" xfId="0" applyFill="1" applyBorder="1"/>
    <xf numFmtId="164" fontId="2" fillId="2" borderId="12" xfId="1" applyNumberFormat="1" applyFont="1" applyFill="1" applyBorder="1"/>
    <xf numFmtId="0" fontId="2" fillId="2" borderId="4" xfId="0" applyFont="1" applyFill="1" applyBorder="1" applyAlignment="1">
      <alignment horizontal="centerContinuous"/>
    </xf>
    <xf numFmtId="164" fontId="2" fillId="2" borderId="7" xfId="1" applyNumberFormat="1" applyFont="1" applyFill="1" applyBorder="1"/>
    <xf numFmtId="0" fontId="0" fillId="0" borderId="14" xfId="0" applyBorder="1"/>
    <xf numFmtId="0" fontId="4" fillId="0" borderId="0" xfId="0" applyFont="1" applyAlignment="1">
      <alignment horizontal="centerContinuous"/>
    </xf>
    <xf numFmtId="6" fontId="4" fillId="0" borderId="14" xfId="0" quotePrefix="1" applyNumberFormat="1" applyFont="1" applyBorder="1" applyAlignment="1">
      <alignment horizontal="centerContinuous"/>
    </xf>
    <xf numFmtId="0" fontId="4" fillId="0" borderId="0" xfId="0" applyFont="1" applyAlignment="1">
      <alignment horizontal="center"/>
    </xf>
    <xf numFmtId="0" fontId="4" fillId="0" borderId="14" xfId="0" applyFont="1" applyBorder="1" applyAlignment="1">
      <alignment horizontal="center"/>
    </xf>
    <xf numFmtId="165" fontId="0" fillId="0" borderId="0" xfId="2" applyNumberFormat="1" applyFont="1"/>
    <xf numFmtId="165" fontId="0" fillId="0" borderId="14" xfId="2" applyNumberFormat="1" applyFont="1" applyBorder="1"/>
    <xf numFmtId="165" fontId="6" fillId="3" borderId="0" xfId="0" applyNumberFormat="1" applyFont="1" applyFill="1"/>
    <xf numFmtId="165" fontId="4" fillId="0" borderId="0" xfId="2" applyNumberFormat="1" applyFont="1"/>
    <xf numFmtId="165" fontId="4" fillId="0" borderId="14" xfId="2" applyNumberFormat="1" applyFont="1" applyBorder="1"/>
    <xf numFmtId="165" fontId="0" fillId="0" borderId="0" xfId="2" applyNumberFormat="1" applyFont="1" applyBorder="1"/>
    <xf numFmtId="165" fontId="4" fillId="0" borderId="0" xfId="2" applyNumberFormat="1" applyFont="1" applyBorder="1"/>
    <xf numFmtId="0" fontId="2" fillId="4" borderId="0" xfId="0" applyFont="1" applyFill="1"/>
    <xf numFmtId="165" fontId="2" fillId="4" borderId="0" xfId="2" applyNumberFormat="1" applyFont="1" applyFill="1"/>
    <xf numFmtId="165" fontId="2" fillId="4" borderId="14" xfId="2" applyNumberFormat="1" applyFont="1" applyFill="1" applyBorder="1"/>
    <xf numFmtId="165" fontId="2" fillId="4" borderId="0" xfId="2" applyNumberFormat="1" applyFont="1" applyFill="1" applyBorder="1"/>
    <xf numFmtId="165" fontId="7" fillId="4" borderId="0" xfId="2" applyNumberFormat="1" applyFont="1" applyFill="1"/>
    <xf numFmtId="165" fontId="7" fillId="4" borderId="14" xfId="2" applyNumberFormat="1" applyFont="1" applyFill="1" applyBorder="1"/>
    <xf numFmtId="165" fontId="7" fillId="4" borderId="0" xfId="2" applyNumberFormat="1" applyFont="1" applyFill="1" applyBorder="1"/>
    <xf numFmtId="165" fontId="2" fillId="0" borderId="0" xfId="0" applyNumberFormat="1" applyFont="1"/>
    <xf numFmtId="165" fontId="2" fillId="0" borderId="14" xfId="0" applyNumberFormat="1" applyFont="1" applyBorder="1"/>
    <xf numFmtId="165" fontId="5" fillId="4" borderId="0" xfId="2" applyNumberFormat="1" applyFont="1" applyFill="1" applyBorder="1"/>
    <xf numFmtId="165" fontId="5" fillId="4" borderId="14" xfId="2" applyNumberFormat="1" applyFont="1" applyFill="1" applyBorder="1"/>
    <xf numFmtId="165" fontId="6" fillId="0" borderId="14" xfId="0" applyNumberFormat="1" applyFont="1" applyBorder="1"/>
    <xf numFmtId="164" fontId="2" fillId="4" borderId="0" xfId="1" applyNumberFormat="1" applyFont="1" applyFill="1" applyBorder="1"/>
    <xf numFmtId="164" fontId="2" fillId="4" borderId="14" xfId="1" applyNumberFormat="1" applyFont="1" applyFill="1" applyBorder="1"/>
    <xf numFmtId="165" fontId="0" fillId="0" borderId="0" xfId="0" applyNumberFormat="1"/>
    <xf numFmtId="165" fontId="1" fillId="4" borderId="0" xfId="2" applyNumberFormat="1" applyFont="1" applyFill="1"/>
    <xf numFmtId="165" fontId="1" fillId="0" borderId="0" xfId="2" applyNumberFormat="1" applyFont="1"/>
    <xf numFmtId="164" fontId="1" fillId="4" borderId="0" xfId="1" applyNumberFormat="1" applyFont="1" applyFill="1" applyBorder="1"/>
    <xf numFmtId="165" fontId="4" fillId="4" borderId="0" xfId="2" applyNumberFormat="1" applyFont="1" applyFill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4" fillId="0" borderId="0" xfId="0" quotePrefix="1" applyFont="1" applyAlignment="1">
      <alignment horizontal="center"/>
    </xf>
    <xf numFmtId="44" fontId="0" fillId="0" borderId="0" xfId="0" applyNumberFormat="1"/>
    <xf numFmtId="43" fontId="0" fillId="0" borderId="0" xfId="1" applyFont="1"/>
    <xf numFmtId="0" fontId="0" fillId="6" borderId="0" xfId="0" applyFill="1"/>
    <xf numFmtId="44" fontId="0" fillId="0" borderId="0" xfId="2" applyFont="1"/>
    <xf numFmtId="44" fontId="0" fillId="5" borderId="0" xfId="2" applyFont="1" applyFill="1"/>
    <xf numFmtId="44" fontId="0" fillId="0" borderId="4" xfId="2" applyFont="1" applyBorder="1"/>
    <xf numFmtId="44" fontId="0" fillId="0" borderId="5" xfId="2" applyFont="1" applyBorder="1"/>
    <xf numFmtId="44" fontId="0" fillId="0" borderId="6" xfId="2" applyFont="1" applyBorder="1"/>
    <xf numFmtId="44" fontId="0" fillId="0" borderId="11" xfId="2" applyFont="1" applyBorder="1"/>
    <xf numFmtId="44" fontId="0" fillId="0" borderId="0" xfId="2" applyFont="1" applyBorder="1"/>
    <xf numFmtId="44" fontId="0" fillId="0" borderId="18" xfId="2" applyFont="1" applyBorder="1"/>
    <xf numFmtId="44" fontId="0" fillId="0" borderId="13" xfId="2" applyFont="1" applyBorder="1"/>
    <xf numFmtId="44" fontId="0" fillId="5" borderId="19" xfId="2" applyFont="1" applyFill="1" applyBorder="1"/>
    <xf numFmtId="44" fontId="0" fillId="0" borderId="20" xfId="2" applyFont="1" applyBorder="1"/>
    <xf numFmtId="0" fontId="2" fillId="2" borderId="15" xfId="0" applyFont="1" applyFill="1" applyBorder="1" applyAlignment="1">
      <alignment horizontal="centerContinuous"/>
    </xf>
    <xf numFmtId="164" fontId="2" fillId="2" borderId="21" xfId="1" applyNumberFormat="1" applyFont="1" applyFill="1" applyBorder="1"/>
    <xf numFmtId="164" fontId="0" fillId="0" borderId="22" xfId="1" applyNumberFormat="1" applyFont="1" applyBorder="1"/>
    <xf numFmtId="164" fontId="0" fillId="0" borderId="21" xfId="1" applyNumberFormat="1" applyFont="1" applyBorder="1"/>
    <xf numFmtId="164" fontId="2" fillId="2" borderId="23" xfId="1" applyNumberFormat="1" applyFont="1" applyFill="1" applyBorder="1"/>
    <xf numFmtId="164" fontId="2" fillId="2" borderId="24" xfId="1" applyNumberFormat="1" applyFont="1" applyFill="1" applyBorder="1"/>
    <xf numFmtId="164" fontId="2" fillId="2" borderId="25" xfId="1" applyNumberFormat="1" applyFont="1" applyFill="1" applyBorder="1"/>
    <xf numFmtId="164" fontId="0" fillId="0" borderId="26" xfId="1" applyNumberFormat="1" applyFont="1" applyBorder="1"/>
    <xf numFmtId="164" fontId="0" fillId="0" borderId="17" xfId="1" applyNumberFormat="1" applyFont="1" applyBorder="1"/>
    <xf numFmtId="0" fontId="8" fillId="0" borderId="0" xfId="0" applyFont="1"/>
    <xf numFmtId="165" fontId="8" fillId="0" borderId="0" xfId="0" applyNumberFormat="1" applyFont="1"/>
    <xf numFmtId="165" fontId="0" fillId="0" borderId="0" xfId="2" applyNumberFormat="1" applyFont="1" applyProtection="1">
      <protection locked="0"/>
    </xf>
    <xf numFmtId="0" fontId="0" fillId="0" borderId="0" xfId="0" applyProtection="1">
      <protection locked="0"/>
    </xf>
    <xf numFmtId="0" fontId="2" fillId="2" borderId="11" xfId="0" applyFont="1" applyFill="1" applyBorder="1" applyAlignment="1">
      <alignment horizontal="center" vertical="center" textRotation="90"/>
    </xf>
    <xf numFmtId="0" fontId="2" fillId="2" borderId="13" xfId="0" applyFont="1" applyFill="1" applyBorder="1" applyAlignment="1">
      <alignment horizontal="center" vertical="center" textRotation="90"/>
    </xf>
    <xf numFmtId="0" fontId="9" fillId="0" borderId="0" xfId="3" applyAlignment="1">
      <alignment horizontal="left" vertical="center"/>
    </xf>
    <xf numFmtId="0" fontId="9" fillId="0" borderId="18" xfId="3" applyBorder="1" applyAlignment="1">
      <alignment horizontal="left" vertical="center"/>
    </xf>
  </cellXfs>
  <cellStyles count="4">
    <cellStyle name="Comma" xfId="1" builtinId="3"/>
    <cellStyle name="Currency" xfId="2" builtinId="4"/>
    <cellStyle name="Hyperlink" xfId="3" builtinId="8"/>
    <cellStyle name="Normal" xfId="0" builtinId="0"/>
  </cellStyles>
  <dxfs count="0"/>
  <tableStyles count="0" defaultTableStyle="TableStyleMedium2" defaultPivotStyle="PivotStyleLight16"/>
  <colors>
    <mruColors>
      <color rgb="FFFF79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Drop" dropStyle="combo" dx="22" fmlaLink="$B$2" fmlaRange="$O$2:$O$5" noThreeD="1" sel="3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1</xdr:row>
          <xdr:rowOff>9525</xdr:rowOff>
        </xdr:from>
        <xdr:to>
          <xdr:col>2</xdr:col>
          <xdr:colOff>47625</xdr:colOff>
          <xdr:row>2</xdr:row>
          <xdr:rowOff>0</xdr:rowOff>
        </xdr:to>
        <xdr:sp macro="" textlink="">
          <xdr:nvSpPr>
            <xdr:cNvPr id="3073" name="Drop Down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0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highmark.com/member/member-guide" TargetMode="External"/><Relationship Id="rId1" Type="http://schemas.openxmlformats.org/officeDocument/2006/relationships/hyperlink" Target="https://www.optumbank.com/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208B18-DF2D-4A60-AF51-30EAB2589FAD}">
  <dimension ref="A1:O24"/>
  <sheetViews>
    <sheetView tabSelected="1" workbookViewId="0">
      <selection activeCell="D3" sqref="D3"/>
    </sheetView>
  </sheetViews>
  <sheetFormatPr defaultRowHeight="15" x14ac:dyDescent="0.25"/>
  <cols>
    <col min="1" max="1" width="19.7109375" customWidth="1"/>
    <col min="2" max="2" width="13.85546875" customWidth="1"/>
    <col min="3" max="8" width="9.85546875" customWidth="1"/>
    <col min="10" max="10" width="9.140625" customWidth="1"/>
    <col min="11" max="11" width="13.140625" customWidth="1"/>
    <col min="14" max="15" width="0" hidden="1" customWidth="1"/>
  </cols>
  <sheetData>
    <row r="1" spans="1:15" ht="15.75" thickBot="1" x14ac:dyDescent="0.3">
      <c r="A1" t="s">
        <v>16</v>
      </c>
      <c r="B1" s="79">
        <v>55000</v>
      </c>
      <c r="D1" s="83" t="s">
        <v>42</v>
      </c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</row>
    <row r="2" spans="1:15" x14ac:dyDescent="0.25">
      <c r="A2" t="s">
        <v>17</v>
      </c>
      <c r="B2" s="80">
        <v>3</v>
      </c>
      <c r="D2" s="83" t="s">
        <v>43</v>
      </c>
      <c r="E2" s="83"/>
      <c r="F2" s="83"/>
      <c r="G2" s="83"/>
      <c r="H2" s="83"/>
      <c r="I2" s="83"/>
      <c r="J2" s="83"/>
      <c r="K2" s="83"/>
      <c r="L2" s="83"/>
      <c r="M2" s="83"/>
      <c r="N2" s="84"/>
      <c r="O2" s="50" t="s">
        <v>21</v>
      </c>
    </row>
    <row r="3" spans="1:15" x14ac:dyDescent="0.25">
      <c r="A3" t="s">
        <v>18</v>
      </c>
      <c r="B3" s="79">
        <v>4000</v>
      </c>
      <c r="O3" s="51" t="s">
        <v>22</v>
      </c>
    </row>
    <row r="4" spans="1:15" x14ac:dyDescent="0.25">
      <c r="A4" t="s">
        <v>19</v>
      </c>
      <c r="B4" s="79">
        <v>1000</v>
      </c>
      <c r="O4" s="51" t="s">
        <v>23</v>
      </c>
    </row>
    <row r="5" spans="1:15" ht="15.75" thickBot="1" x14ac:dyDescent="0.3">
      <c r="A5" s="4"/>
      <c r="C5" s="19"/>
      <c r="F5" s="19"/>
      <c r="O5" s="52" t="s">
        <v>24</v>
      </c>
    </row>
    <row r="6" spans="1:15" ht="17.25" x14ac:dyDescent="0.4">
      <c r="C6" s="21" t="s">
        <v>4</v>
      </c>
      <c r="D6" s="1"/>
      <c r="E6" s="1"/>
      <c r="F6" s="21" t="s">
        <v>5</v>
      </c>
      <c r="G6" s="20"/>
      <c r="H6" s="20"/>
    </row>
    <row r="7" spans="1:15" ht="17.25" x14ac:dyDescent="0.4">
      <c r="C7" s="23" t="s">
        <v>6</v>
      </c>
      <c r="D7" s="22" t="s">
        <v>15</v>
      </c>
      <c r="E7" s="22" t="s">
        <v>7</v>
      </c>
      <c r="F7" s="23" t="s">
        <v>6</v>
      </c>
      <c r="G7" s="22" t="s">
        <v>15</v>
      </c>
      <c r="H7" s="22" t="s">
        <v>7</v>
      </c>
    </row>
    <row r="8" spans="1:15" x14ac:dyDescent="0.25">
      <c r="A8" t="s">
        <v>8</v>
      </c>
      <c r="C8" s="25">
        <f>$B$3</f>
        <v>4000</v>
      </c>
      <c r="D8" s="24">
        <f>IF($B$2=1,0,$B$4)</f>
        <v>1000</v>
      </c>
      <c r="E8" s="29">
        <f>SUM(C8:D8)</f>
        <v>5000</v>
      </c>
      <c r="F8" s="25">
        <f>B3</f>
        <v>4000</v>
      </c>
      <c r="G8" s="24">
        <f>IF($B$2=1,0,$B$4)</f>
        <v>1000</v>
      </c>
      <c r="H8" s="29">
        <f>SUM(F8:G8)</f>
        <v>5000</v>
      </c>
    </row>
    <row r="9" spans="1:15" x14ac:dyDescent="0.25">
      <c r="C9" s="19"/>
      <c r="F9" s="19"/>
    </row>
    <row r="10" spans="1:15" x14ac:dyDescent="0.25">
      <c r="A10" s="31" t="s">
        <v>9</v>
      </c>
      <c r="B10" s="46"/>
      <c r="C10" s="33"/>
      <c r="D10" s="32"/>
      <c r="E10" s="32">
        <f>IF(B2=1,IF(E8&gt;1700,1700,E8),IF(E8&gt;3400,3400,E8))</f>
        <v>3400</v>
      </c>
      <c r="F10" s="33">
        <f>IF(F8&gt;3400,3400,F8)</f>
        <v>3400</v>
      </c>
      <c r="G10" s="32">
        <f>IF($B$2=1,0,IF(G8&gt;3400,3400,G8))</f>
        <v>1000</v>
      </c>
      <c r="H10" s="34">
        <f>SUM(F10:G10)</f>
        <v>4400</v>
      </c>
    </row>
    <row r="11" spans="1:15" x14ac:dyDescent="0.25">
      <c r="B11" s="47"/>
      <c r="C11" s="25"/>
      <c r="D11" s="29"/>
      <c r="E11" s="29"/>
      <c r="F11" s="25"/>
      <c r="G11" s="29"/>
      <c r="H11" s="29"/>
    </row>
    <row r="12" spans="1:15" x14ac:dyDescent="0.25">
      <c r="A12" t="s">
        <v>33</v>
      </c>
      <c r="B12" s="47"/>
      <c r="C12" s="25"/>
      <c r="D12" s="24"/>
      <c r="E12" s="24">
        <f>IF(E8-E10&gt;0,E8-E10,0)</f>
        <v>1600</v>
      </c>
      <c r="F12" s="25">
        <f t="shared" ref="F12:G12" si="0">IF(F8-F10&gt;0,F8-F10,0)</f>
        <v>600</v>
      </c>
      <c r="G12" s="24">
        <f t="shared" si="0"/>
        <v>0</v>
      </c>
      <c r="H12" s="24">
        <f>IF(H8-H10&gt;0,H8-H10,0)</f>
        <v>600</v>
      </c>
    </row>
    <row r="13" spans="1:15" ht="17.25" x14ac:dyDescent="0.4">
      <c r="A13" t="s">
        <v>10</v>
      </c>
      <c r="B13" s="27"/>
      <c r="C13" s="28"/>
      <c r="D13" s="27"/>
      <c r="E13" s="27">
        <f>E12*0.9</f>
        <v>1440</v>
      </c>
      <c r="F13" s="28">
        <f>F12*0.9</f>
        <v>540</v>
      </c>
      <c r="G13" s="30">
        <f>G12*0.9</f>
        <v>0</v>
      </c>
      <c r="H13" s="30">
        <f>SUM(F13:G13)</f>
        <v>540</v>
      </c>
    </row>
    <row r="14" spans="1:15" x14ac:dyDescent="0.25">
      <c r="A14" s="31" t="s">
        <v>11</v>
      </c>
      <c r="B14" s="46"/>
      <c r="C14" s="33"/>
      <c r="D14" s="32"/>
      <c r="E14" s="32">
        <f>E12*0.1</f>
        <v>160</v>
      </c>
      <c r="F14" s="33">
        <f t="shared" ref="F14:G14" si="1">F12*0.1</f>
        <v>60</v>
      </c>
      <c r="G14" s="34">
        <f t="shared" si="1"/>
        <v>0</v>
      </c>
      <c r="H14" s="34">
        <f>SUM(F14:G14)</f>
        <v>60</v>
      </c>
    </row>
    <row r="15" spans="1:15" x14ac:dyDescent="0.25">
      <c r="C15" s="19"/>
      <c r="F15" s="19"/>
    </row>
    <row r="16" spans="1:15" x14ac:dyDescent="0.25">
      <c r="A16" s="31" t="s">
        <v>20</v>
      </c>
      <c r="B16" s="48"/>
      <c r="C16" s="44"/>
      <c r="D16" s="43"/>
      <c r="E16" s="43">
        <f>IF(B2=1,IF(E14+E10&gt;5000,5000-E14-E10,0),IF(E14+E10&gt;10000,10000-E14-E10,0))</f>
        <v>0</v>
      </c>
      <c r="F16" s="44">
        <f>IF(F14+F10&gt;6000,6000-F14-F10,0)</f>
        <v>0</v>
      </c>
      <c r="G16" s="43">
        <f>IF(G14+G10&gt;6000,6000-G14-G10,0)</f>
        <v>0</v>
      </c>
      <c r="H16" s="43">
        <f>G16+F16</f>
        <v>0</v>
      </c>
    </row>
    <row r="17" spans="1:8" ht="17.25" x14ac:dyDescent="0.4">
      <c r="A17" s="32" t="s">
        <v>12</v>
      </c>
      <c r="B17" s="49"/>
      <c r="C17" s="36"/>
      <c r="D17" s="37"/>
      <c r="E17" s="35">
        <f>IF($B$2=1,-500,-1000)</f>
        <v>-1000</v>
      </c>
      <c r="F17" s="36"/>
      <c r="G17" s="37"/>
      <c r="H17" s="35">
        <f>IF($B$2=1,-1000,-2000)</f>
        <v>-2000</v>
      </c>
    </row>
    <row r="18" spans="1:8" x14ac:dyDescent="0.25">
      <c r="A18" s="4" t="s">
        <v>32</v>
      </c>
      <c r="B18" s="45"/>
      <c r="C18" s="39"/>
      <c r="D18" s="38"/>
      <c r="E18" s="38">
        <f>E17+E14+E10+E16</f>
        <v>2560</v>
      </c>
      <c r="F18" s="39"/>
      <c r="G18" s="38"/>
      <c r="H18" s="38">
        <f>H17+H14+H10+H16</f>
        <v>2460</v>
      </c>
    </row>
    <row r="19" spans="1:8" x14ac:dyDescent="0.25">
      <c r="C19" s="19"/>
      <c r="F19" s="19"/>
    </row>
    <row r="20" spans="1:8" x14ac:dyDescent="0.25">
      <c r="A20" s="31" t="s">
        <v>13</v>
      </c>
      <c r="B20" s="46"/>
      <c r="C20" s="33"/>
      <c r="D20" s="31"/>
      <c r="E20" s="40">
        <f>IF(B1&gt;80000,SUMIFS(Premiums!E3:E6,Premiums!B3:B6,B2),IF(B1&gt;40000,SUMIFS(Premiums!D3:D6,Premiums!B3:B6,B2),SUMIFS(Premiums!C3:C6,Premiums!B3:B6,B2)))</f>
        <v>3012</v>
      </c>
      <c r="F20" s="41"/>
      <c r="G20" s="31"/>
      <c r="H20" s="40">
        <f>IF(B1&gt;80000,SUMIFS(Premiums!E13:E16,Premiums!B13:B16,B2),IF(B1&gt;40000,SUMIFS(Premiums!D13:D16,Premiums!B13:B16,B2),SUMIFS(Premiums!C13:C16,Premiums!B13:B16,B2)))</f>
        <v>2496</v>
      </c>
    </row>
    <row r="21" spans="1:8" x14ac:dyDescent="0.25">
      <c r="C21" s="19"/>
      <c r="F21" s="19"/>
    </row>
    <row r="22" spans="1:8" ht="17.25" x14ac:dyDescent="0.4">
      <c r="A22" s="4" t="s">
        <v>14</v>
      </c>
      <c r="C22" s="19"/>
      <c r="E22" s="26">
        <f>E18+E20</f>
        <v>5572</v>
      </c>
      <c r="F22" s="42"/>
      <c r="H22" s="26">
        <f>H18+H20</f>
        <v>4956</v>
      </c>
    </row>
    <row r="23" spans="1:8" s="77" customFormat="1" ht="6.75" x14ac:dyDescent="0.15">
      <c r="E23" s="78"/>
      <c r="H23" s="78"/>
    </row>
    <row r="24" spans="1:8" x14ac:dyDescent="0.25">
      <c r="A24" t="s">
        <v>41</v>
      </c>
      <c r="E24" s="38">
        <f>E22-H22</f>
        <v>616</v>
      </c>
      <c r="H24" s="38">
        <f>H22-E22</f>
        <v>-616</v>
      </c>
    </row>
  </sheetData>
  <sheetProtection algorithmName="SHA-512" hashValue="eHlW4uALQ75lvbmnGA7j1idzPwRJa2dzFu09h7UCjX8rEFEsvAF68+0cjatLS5ffl023SAiHX24KLkb25N6sYA==" saltValue="NO+XEjCsPhdo2wN6Hu0+YQ==" spinCount="100000" sheet="1" objects="1" formatCells="0" formatColumns="0" formatRows="0" insertColumns="0" insertRows="0" insertHyperlinks="0" deleteColumns="0" deleteRows="0" sort="0" autoFilter="0" pivotTables="0"/>
  <mergeCells count="2">
    <mergeCell ref="D1:O1"/>
    <mergeCell ref="D2:N2"/>
  </mergeCells>
  <conditionalFormatting sqref="E22 H22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22:F22 H22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hyperlinks>
    <hyperlink ref="D1" r:id="rId1" display="https://www.optumbank.com/" xr:uid="{5AEA1DF5-409C-4032-B195-4A054A99AF2D}"/>
    <hyperlink ref="D2" r:id="rId2" display="https://www.highmark.com/member/member-guide" xr:uid="{B6AEDC49-2EB9-44C2-B705-C0717D8A8AE3}"/>
  </hyperlinks>
  <pageMargins left="0" right="0" top="0" bottom="0" header="0.3" footer="0.3"/>
  <pageSetup scale="94" fitToHeight="2" orientation="landscape" r:id="rId3"/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6" name="Drop Down 1">
              <controlPr defaultSize="0" autoLine="0" autoPict="0">
                <anchor moveWithCells="1">
                  <from>
                    <xdr:col>1</xdr:col>
                    <xdr:colOff>28575</xdr:colOff>
                    <xdr:row>1</xdr:row>
                    <xdr:rowOff>9525</xdr:rowOff>
                  </from>
                  <to>
                    <xdr:col>2</xdr:col>
                    <xdr:colOff>47625</xdr:colOff>
                    <xdr:row>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B03923-C048-4D7B-B1D2-8843854A6BB4}">
  <dimension ref="A1:E16"/>
  <sheetViews>
    <sheetView zoomScale="85" zoomScaleNormal="85" workbookViewId="0">
      <selection activeCell="G21" sqref="G21"/>
    </sheetView>
  </sheetViews>
  <sheetFormatPr defaultRowHeight="15" x14ac:dyDescent="0.25"/>
  <cols>
    <col min="1" max="1" width="6.85546875" bestFit="1" customWidth="1"/>
    <col min="2" max="2" width="2" bestFit="1" customWidth="1"/>
    <col min="3" max="5" width="10.5703125" bestFit="1" customWidth="1"/>
    <col min="6" max="6" width="1.7109375" customWidth="1"/>
  </cols>
  <sheetData>
    <row r="1" spans="1:5" ht="17.25" x14ac:dyDescent="0.4">
      <c r="C1" s="20" t="s">
        <v>30</v>
      </c>
      <c r="D1" s="20"/>
      <c r="E1" s="20"/>
    </row>
    <row r="2" spans="1:5" ht="18" thickBot="1" x14ac:dyDescent="0.45">
      <c r="C2" s="53" t="s">
        <v>27</v>
      </c>
      <c r="D2" s="53" t="s">
        <v>29</v>
      </c>
      <c r="E2" s="53" t="s">
        <v>28</v>
      </c>
    </row>
    <row r="3" spans="1:5" x14ac:dyDescent="0.25">
      <c r="A3" t="s">
        <v>6</v>
      </c>
      <c r="B3">
        <v>1</v>
      </c>
      <c r="C3" s="59">
        <v>708</v>
      </c>
      <c r="D3" s="60">
        <v>996</v>
      </c>
      <c r="E3" s="61">
        <v>1236</v>
      </c>
    </row>
    <row r="4" spans="1:5" x14ac:dyDescent="0.25">
      <c r="A4" t="s">
        <v>25</v>
      </c>
      <c r="B4">
        <v>2</v>
      </c>
      <c r="C4" s="62">
        <v>2772</v>
      </c>
      <c r="D4" s="63">
        <v>3360</v>
      </c>
      <c r="E4" s="64">
        <v>3756</v>
      </c>
    </row>
    <row r="5" spans="1:5" x14ac:dyDescent="0.25">
      <c r="A5" t="s">
        <v>26</v>
      </c>
      <c r="B5">
        <v>3</v>
      </c>
      <c r="C5" s="62">
        <v>2484</v>
      </c>
      <c r="D5" s="63">
        <v>3012</v>
      </c>
      <c r="E5" s="64">
        <v>3372</v>
      </c>
    </row>
    <row r="6" spans="1:5" ht="15.75" thickBot="1" x14ac:dyDescent="0.3">
      <c r="A6" t="s">
        <v>24</v>
      </c>
      <c r="B6">
        <v>4</v>
      </c>
      <c r="C6" s="65">
        <v>4644</v>
      </c>
      <c r="D6" s="66">
        <v>5568</v>
      </c>
      <c r="E6" s="67">
        <v>6180</v>
      </c>
    </row>
    <row r="11" spans="1:5" ht="17.25" x14ac:dyDescent="0.4">
      <c r="C11" s="20" t="s">
        <v>31</v>
      </c>
      <c r="D11" s="20"/>
      <c r="E11" s="20"/>
    </row>
    <row r="12" spans="1:5" ht="17.25" x14ac:dyDescent="0.4">
      <c r="C12" s="53" t="s">
        <v>27</v>
      </c>
      <c r="D12" s="53" t="s">
        <v>29</v>
      </c>
      <c r="E12" s="53" t="s">
        <v>28</v>
      </c>
    </row>
    <row r="13" spans="1:5" x14ac:dyDescent="0.25">
      <c r="A13" t="s">
        <v>6</v>
      </c>
      <c r="B13">
        <v>1</v>
      </c>
      <c r="C13" s="57">
        <v>336</v>
      </c>
      <c r="D13" s="57">
        <v>672</v>
      </c>
      <c r="E13" s="57">
        <v>864</v>
      </c>
    </row>
    <row r="14" spans="1:5" x14ac:dyDescent="0.25">
      <c r="A14" t="s">
        <v>25</v>
      </c>
      <c r="B14">
        <v>2</v>
      </c>
      <c r="C14" s="57">
        <v>2196</v>
      </c>
      <c r="D14" s="57">
        <v>2784</v>
      </c>
      <c r="E14" s="57">
        <v>2988</v>
      </c>
    </row>
    <row r="15" spans="1:5" x14ac:dyDescent="0.25">
      <c r="A15" t="s">
        <v>26</v>
      </c>
      <c r="B15">
        <v>3</v>
      </c>
      <c r="C15" s="57">
        <v>1968</v>
      </c>
      <c r="D15" s="57">
        <v>2496</v>
      </c>
      <c r="E15" s="57">
        <v>2676</v>
      </c>
    </row>
    <row r="16" spans="1:5" x14ac:dyDescent="0.25">
      <c r="A16" t="s">
        <v>24</v>
      </c>
      <c r="B16">
        <v>4</v>
      </c>
      <c r="C16" s="57">
        <v>3840</v>
      </c>
      <c r="D16" s="58">
        <v>4692</v>
      </c>
      <c r="E16" s="57">
        <v>5376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B734C7-0FA9-481E-A208-8A518C2D8499}">
  <dimension ref="A1:I181"/>
  <sheetViews>
    <sheetView zoomScaleNormal="100" workbookViewId="0">
      <selection activeCell="H94" sqref="H94"/>
    </sheetView>
  </sheetViews>
  <sheetFormatPr defaultRowHeight="15" x14ac:dyDescent="0.25"/>
  <cols>
    <col min="1" max="1" width="36" bestFit="1" customWidth="1"/>
    <col min="2" max="2" width="9.5703125" bestFit="1" customWidth="1"/>
    <col min="3" max="3" width="13.140625" bestFit="1" customWidth="1"/>
    <col min="5" max="5" width="9" bestFit="1" customWidth="1"/>
    <col min="6" max="6" width="10.28515625" bestFit="1" customWidth="1"/>
    <col min="8" max="8" width="9.5703125" bestFit="1" customWidth="1"/>
    <col min="9" max="9" width="10.7109375" bestFit="1" customWidth="1"/>
  </cols>
  <sheetData>
    <row r="1" spans="1:9" ht="15.75" thickBot="1" x14ac:dyDescent="0.3">
      <c r="A1" s="4" t="s">
        <v>34</v>
      </c>
      <c r="C1" s="56" t="s">
        <v>38</v>
      </c>
      <c r="F1" s="56" t="s">
        <v>39</v>
      </c>
      <c r="I1" s="56" t="s">
        <v>40</v>
      </c>
    </row>
    <row r="2" spans="1:9" x14ac:dyDescent="0.25">
      <c r="C2" s="68"/>
      <c r="F2" s="68"/>
      <c r="I2" s="68"/>
    </row>
    <row r="3" spans="1:9" ht="15.75" thickBot="1" x14ac:dyDescent="0.3">
      <c r="B3" s="55" t="e">
        <f>Premiums!#REF!</f>
        <v>#REF!</v>
      </c>
      <c r="C3" s="69">
        <v>0</v>
      </c>
      <c r="E3" s="55" t="e">
        <f>Premiums!#REF!</f>
        <v>#REF!</v>
      </c>
      <c r="F3" s="69">
        <v>0</v>
      </c>
      <c r="H3" s="55" t="e">
        <f>Premiums!#REF!</f>
        <v>#REF!</v>
      </c>
      <c r="I3" s="69">
        <v>0</v>
      </c>
    </row>
    <row r="4" spans="1:9" x14ac:dyDescent="0.25">
      <c r="A4" s="5"/>
      <c r="B4" s="14">
        <v>500</v>
      </c>
      <c r="C4" s="70" t="e">
        <f>IF(IF(C$3+$B4&gt;2000,(C$3+$B4-2000)*0.1+2000,C$3+$B4)&gt;8050,8050,IF(C$3+$B4&gt;2000,(C$3+$B4-2000)*0.1+2000,C$3+$B4))+Premiums!#REF!-750</f>
        <v>#REF!</v>
      </c>
      <c r="F4" s="70" t="e">
        <f>IF(IF(F$3+$B4&gt;2000,(F$3+$B4-2000)*0.1+2000,F$3+$B4)&gt;8050,8050,IF(F$3+$B4&gt;2000,(F$3+$B4-2000)*0.1+2000,F$3+$B4))+Premiums!#REF!-750</f>
        <v>#REF!</v>
      </c>
      <c r="I4" s="70" t="e">
        <f>IF(IF(I$3+$B4&gt;2000,(I$3+$B4-2000)*0.1+2000,I$3+$B4)&gt;8050,8050,IF(I$3+$B4&gt;2000,(I$3+$B4-2000)*0.1+2000,I$3+$B4))+Premiums!#REF!-750</f>
        <v>#REF!</v>
      </c>
    </row>
    <row r="5" spans="1:9" x14ac:dyDescent="0.25">
      <c r="A5" s="15"/>
      <c r="B5" s="16">
        <v>1000</v>
      </c>
      <c r="C5" s="70" t="e">
        <f>IF(IF(C$3+$B5&gt;2000,(C$3+$B5-2000)*0.1+2000,C$3+$B5)&gt;8050,8050,IF(C$3+$B5&gt;2000,(C$3+$B5-2000)*0.1+2000,C$3+$B5))+Premiums!#REF!-750</f>
        <v>#REF!</v>
      </c>
      <c r="F5" s="70" t="e">
        <f>IF(IF(F$3+$B5&gt;2000,(F$3+$B5-2000)*0.1+2000,F$3+$B5)&gt;8050,8050,IF(F$3+$B5&gt;2000,(F$3+$B5-2000)*0.1+2000,F$3+$B5))+Premiums!#REF!-750</f>
        <v>#REF!</v>
      </c>
      <c r="I5" s="70" t="e">
        <f>IF(IF(I$3+$B5&gt;2000,(I$3+$B5-2000)*0.1+2000,I$3+$B5)&gt;8050,8050,IF(I$3+$B5&gt;2000,(I$3+$B5-2000)*0.1+2000,I$3+$B5))+Premiums!#REF!-750</f>
        <v>#REF!</v>
      </c>
    </row>
    <row r="6" spans="1:9" x14ac:dyDescent="0.25">
      <c r="A6" s="15"/>
      <c r="B6" s="16">
        <v>1500</v>
      </c>
      <c r="C6" s="70" t="e">
        <f>IF(IF(C$3+$B6&gt;2000,(C$3+$B6-2000)*0.1+2000,C$3+$B6)&gt;8050,8050,IF(C$3+$B6&gt;2000,(C$3+$B6-2000)*0.1+2000,C$3+$B6))+Premiums!#REF!-750</f>
        <v>#REF!</v>
      </c>
      <c r="F6" s="70" t="e">
        <f>IF(IF(F$3+$B6&gt;2000,(F$3+$B6-2000)*0.1+2000,F$3+$B6)&gt;8050,8050,IF(F$3+$B6&gt;2000,(F$3+$B6-2000)*0.1+2000,F$3+$B6))+Premiums!#REF!-750</f>
        <v>#REF!</v>
      </c>
      <c r="I6" s="70" t="e">
        <f>IF(IF(I$3+$B6&gt;2000,(I$3+$B6-2000)*0.1+2000,I$3+$B6)&gt;8050,8050,IF(I$3+$B6&gt;2000,(I$3+$B6-2000)*0.1+2000,I$3+$B6))+Premiums!#REF!-750</f>
        <v>#REF!</v>
      </c>
    </row>
    <row r="7" spans="1:9" x14ac:dyDescent="0.25">
      <c r="A7" s="15"/>
      <c r="B7" s="16">
        <v>2000</v>
      </c>
      <c r="C7" s="70" t="e">
        <f>IF(IF(C$3+$B7&gt;2000,(C$3+$B7-2000)*0.1+2000,C$3+$B7)&gt;8050,8050,IF(C$3+$B7&gt;2000,(C$3+$B7-2000)*0.1+2000,C$3+$B7))+Premiums!#REF!-750</f>
        <v>#REF!</v>
      </c>
      <c r="F7" s="70" t="e">
        <f>IF(IF(F$3+$B7&gt;2000,(F$3+$B7-2000)*0.1+2000,F$3+$B7)&gt;8050,8050,IF(F$3+$B7&gt;2000,(F$3+$B7-2000)*0.1+2000,F$3+$B7))+Premiums!#REF!-750</f>
        <v>#REF!</v>
      </c>
      <c r="I7" s="70" t="e">
        <f>IF(IF(I$3+$B7&gt;2000,(I$3+$B7-2000)*0.1+2000,I$3+$B7)&gt;8050,8050,IF(I$3+$B7&gt;2000,(I$3+$B7-2000)*0.1+2000,I$3+$B7))+Premiums!#REF!-750</f>
        <v>#REF!</v>
      </c>
    </row>
    <row r="8" spans="1:9" ht="15" customHeight="1" x14ac:dyDescent="0.25">
      <c r="A8" s="81" t="s">
        <v>0</v>
      </c>
      <c r="B8" s="16">
        <v>2500</v>
      </c>
      <c r="C8" s="70" t="e">
        <f>IF(IF(C$3+$B8&gt;2000,(C$3+$B8-2000)*0.1+2000,C$3+$B8)&gt;8050,8050,IF(C$3+$B8&gt;2000,(C$3+$B8-2000)*0.1+2000,C$3+$B8))+Premiums!#REF!-750</f>
        <v>#REF!</v>
      </c>
      <c r="F8" s="70" t="e">
        <f>IF(IF(F$3+$B8&gt;2000,(F$3+$B8-2000)*0.1+2000,F$3+$B8)&gt;8050,8050,IF(F$3+$B8&gt;2000,(F$3+$B8-2000)*0.1+2000,F$3+$B8))+Premiums!#REF!-750</f>
        <v>#REF!</v>
      </c>
      <c r="I8" s="70" t="e">
        <f>IF(IF(I$3+$B8&gt;2000,(I$3+$B8-2000)*0.1+2000,I$3+$B8)&gt;8050,8050,IF(I$3+$B8&gt;2000,(I$3+$B8-2000)*0.1+2000,I$3+$B8))+Premiums!#REF!-750</f>
        <v>#REF!</v>
      </c>
    </row>
    <row r="9" spans="1:9" x14ac:dyDescent="0.25">
      <c r="A9" s="81"/>
      <c r="B9" s="16">
        <f>B8+2500</f>
        <v>5000</v>
      </c>
      <c r="C9" s="70" t="e">
        <f>IF(IF(C$3+$B9&gt;2000,(C$3+$B9-2000)*0.1+2000,C$3+$B9)&gt;8050,8050,IF(C$3+$B9&gt;2000,(C$3+$B9-2000)*0.1+2000,C$3+$B9))+Premiums!#REF!-750</f>
        <v>#REF!</v>
      </c>
      <c r="F9" s="70" t="e">
        <f>IF(IF(F$3+$B9&gt;2000,(F$3+$B9-2000)*0.1+2000,F$3+$B9)&gt;8050,8050,IF(F$3+$B9&gt;2000,(F$3+$B9-2000)*0.1+2000,F$3+$B9))+Premiums!#REF!-750</f>
        <v>#REF!</v>
      </c>
      <c r="I9" s="70" t="e">
        <f>IF(IF(I$3+$B9&gt;2000,(I$3+$B9-2000)*0.1+2000,I$3+$B9)&gt;8050,8050,IF(I$3+$B9&gt;2000,(I$3+$B9-2000)*0.1+2000,I$3+$B9))+Premiums!#REF!-750</f>
        <v>#REF!</v>
      </c>
    </row>
    <row r="10" spans="1:9" x14ac:dyDescent="0.25">
      <c r="A10" s="81"/>
      <c r="B10" s="16">
        <f t="shared" ref="B10:B11" si="0">B9+2500</f>
        <v>7500</v>
      </c>
      <c r="C10" s="70" t="e">
        <f>IF(IF(C$3+$B10&gt;2000,(C$3+$B10-2000)*0.1+2000,C$3+$B10)&gt;8050,8050,IF(C$3+$B10&gt;2000,(C$3+$B10-2000)*0.1+2000,C$3+$B10))+Premiums!#REF!-750</f>
        <v>#REF!</v>
      </c>
      <c r="F10" s="70" t="e">
        <f>IF(IF(F$3+$B10&gt;2000,(F$3+$B10-2000)*0.1+2000,F$3+$B10)&gt;8050,8050,IF(F$3+$B10&gt;2000,(F$3+$B10-2000)*0.1+2000,F$3+$B10))+Premiums!#REF!-750</f>
        <v>#REF!</v>
      </c>
      <c r="I10" s="70" t="e">
        <f>IF(IF(I$3+$B10&gt;2000,(I$3+$B10-2000)*0.1+2000,I$3+$B10)&gt;8050,8050,IF(I$3+$B10&gt;2000,(I$3+$B10-2000)*0.1+2000,I$3+$B10))+Premiums!#REF!-750</f>
        <v>#REF!</v>
      </c>
    </row>
    <row r="11" spans="1:9" x14ac:dyDescent="0.25">
      <c r="A11" s="81"/>
      <c r="B11" s="16">
        <f t="shared" si="0"/>
        <v>10000</v>
      </c>
      <c r="C11" s="70" t="e">
        <f>IF(IF(C$3+$B11&gt;2000,(C$3+$B11-2000)*0.1+2000,C$3+$B11)&gt;8050,8050,IF(C$3+$B11&gt;2000,(C$3+$B11-2000)*0.1+2000,C$3+$B11))+Premiums!#REF!-750</f>
        <v>#REF!</v>
      </c>
      <c r="F11" s="70" t="e">
        <f>IF(IF(F$3+$B11&gt;2000,(F$3+$B11-2000)*0.1+2000,F$3+$B11)&gt;8050,8050,IF(F$3+$B11&gt;2000,(F$3+$B11-2000)*0.1+2000,F$3+$B11))+Premiums!#REF!-750</f>
        <v>#REF!</v>
      </c>
      <c r="I11" s="70" t="e">
        <f>IF(IF(I$3+$B11&gt;2000,(I$3+$B11-2000)*0.1+2000,I$3+$B11)&gt;8050,8050,IF(I$3+$B11&gt;2000,(I$3+$B11-2000)*0.1+2000,I$3+$B11))+Premiums!#REF!-750</f>
        <v>#REF!</v>
      </c>
    </row>
    <row r="12" spans="1:9" x14ac:dyDescent="0.25">
      <c r="A12" s="81"/>
      <c r="B12" s="16">
        <v>15000</v>
      </c>
      <c r="C12" s="70" t="e">
        <f>IF(IF(C$3+$B12&gt;2000,(C$3+$B12-2000)*0.1+2000,C$3+$B12)&gt;8050,8050,IF(C$3+$B12&gt;2000,(C$3+$B12-2000)*0.1+2000,C$3+$B12))+Premiums!#REF!-750</f>
        <v>#REF!</v>
      </c>
      <c r="F12" s="70" t="e">
        <f>IF(IF(F$3+$B12&gt;2000,(F$3+$B12-2000)*0.1+2000,F$3+$B12)&gt;8050,8050,IF(F$3+$B12&gt;2000,(F$3+$B12-2000)*0.1+2000,F$3+$B12))+Premiums!#REF!-750</f>
        <v>#REF!</v>
      </c>
      <c r="I12" s="70" t="e">
        <f>IF(IF(I$3+$B12&gt;2000,(I$3+$B12-2000)*0.1+2000,I$3+$B12)&gt;8050,8050,IF(I$3+$B12&gt;2000,(I$3+$B12-2000)*0.1+2000,I$3+$B12))+Premiums!#REF!-750</f>
        <v>#REF!</v>
      </c>
    </row>
    <row r="13" spans="1:9" x14ac:dyDescent="0.25">
      <c r="A13" s="81"/>
      <c r="B13" s="16">
        <f>B12+5000</f>
        <v>20000</v>
      </c>
      <c r="C13" s="70" t="e">
        <f>IF(IF(C$3+$B13&gt;2000,(C$3+$B13-2000)*0.1+2000,C$3+$B13)&gt;8050,8050,IF(C$3+$B13&gt;2000,(C$3+$B13-2000)*0.1+2000,C$3+$B13))+Premiums!#REF!-750</f>
        <v>#REF!</v>
      </c>
      <c r="F13" s="70" t="e">
        <f>IF(IF(F$3+$B13&gt;2000,(F$3+$B13-2000)*0.1+2000,F$3+$B13)&gt;8050,8050,IF(F$3+$B13&gt;2000,(F$3+$B13-2000)*0.1+2000,F$3+$B13))+Premiums!#REF!-750</f>
        <v>#REF!</v>
      </c>
      <c r="I13" s="70" t="e">
        <f>IF(IF(I$3+$B13&gt;2000,(I$3+$B13-2000)*0.1+2000,I$3+$B13)&gt;8050,8050,IF(I$3+$B13&gt;2000,(I$3+$B13-2000)*0.1+2000,I$3+$B13))+Premiums!#REF!-750</f>
        <v>#REF!</v>
      </c>
    </row>
    <row r="14" spans="1:9" x14ac:dyDescent="0.25">
      <c r="A14" s="81"/>
      <c r="B14" s="16">
        <f t="shared" ref="B14:B29" si="1">B13+5000</f>
        <v>25000</v>
      </c>
      <c r="C14" s="70" t="e">
        <f>IF(IF(C$3+$B14&gt;2000,(C$3+$B14-2000)*0.1+2000,C$3+$B14)&gt;8050,8050,IF(C$3+$B14&gt;2000,(C$3+$B14-2000)*0.1+2000,C$3+$B14))+Premiums!#REF!-750</f>
        <v>#REF!</v>
      </c>
      <c r="F14" s="70" t="e">
        <f>IF(IF(F$3+$B14&gt;2000,(F$3+$B14-2000)*0.1+2000,F$3+$B14)&gt;8050,8050,IF(F$3+$B14&gt;2000,(F$3+$B14-2000)*0.1+2000,F$3+$B14))+Premiums!#REF!-750</f>
        <v>#REF!</v>
      </c>
      <c r="I14" s="70" t="e">
        <f>IF(IF(I$3+$B14&gt;2000,(I$3+$B14-2000)*0.1+2000,I$3+$B14)&gt;8050,8050,IF(I$3+$B14&gt;2000,(I$3+$B14-2000)*0.1+2000,I$3+$B14))+Premiums!#REF!-750</f>
        <v>#REF!</v>
      </c>
    </row>
    <row r="15" spans="1:9" x14ac:dyDescent="0.25">
      <c r="A15" s="81"/>
      <c r="B15" s="16">
        <f t="shared" si="1"/>
        <v>30000</v>
      </c>
      <c r="C15" s="70" t="e">
        <f>IF(IF(C$3+$B15&gt;2000,(C$3+$B15-2000)*0.1+2000,C$3+$B15)&gt;8050,8050,IF(C$3+$B15&gt;2000,(C$3+$B15-2000)*0.1+2000,C$3+$B15))+Premiums!#REF!-750</f>
        <v>#REF!</v>
      </c>
      <c r="F15" s="70" t="e">
        <f>IF(IF(F$3+$B15&gt;2000,(F$3+$B15-2000)*0.1+2000,F$3+$B15)&gt;8050,8050,IF(F$3+$B15&gt;2000,(F$3+$B15-2000)*0.1+2000,F$3+$B15))+Premiums!#REF!-750</f>
        <v>#REF!</v>
      </c>
      <c r="I15" s="70" t="e">
        <f>IF(IF(I$3+$B15&gt;2000,(I$3+$B15-2000)*0.1+2000,I$3+$B15)&gt;8050,8050,IF(I$3+$B15&gt;2000,(I$3+$B15-2000)*0.1+2000,I$3+$B15))+Premiums!#REF!-750</f>
        <v>#REF!</v>
      </c>
    </row>
    <row r="16" spans="1:9" x14ac:dyDescent="0.25">
      <c r="A16" s="81"/>
      <c r="B16" s="16">
        <f t="shared" si="1"/>
        <v>35000</v>
      </c>
      <c r="C16" s="70" t="e">
        <f>IF(IF(C$3+$B16&gt;2000,(C$3+$B16-2000)*0.1+2000,C$3+$B16)&gt;8050,8050,IF(C$3+$B16&gt;2000,(C$3+$B16-2000)*0.1+2000,C$3+$B16))+Premiums!#REF!-750</f>
        <v>#REF!</v>
      </c>
      <c r="F16" s="70" t="e">
        <f>IF(IF(F$3+$B16&gt;2000,(F$3+$B16-2000)*0.1+2000,F$3+$B16)&gt;8050,8050,IF(F$3+$B16&gt;2000,(F$3+$B16-2000)*0.1+2000,F$3+$B16))+Premiums!#REF!-750</f>
        <v>#REF!</v>
      </c>
      <c r="I16" s="70" t="e">
        <f>IF(IF(I$3+$B16&gt;2000,(I$3+$B16-2000)*0.1+2000,I$3+$B16)&gt;8050,8050,IF(I$3+$B16&gt;2000,(I$3+$B16-2000)*0.1+2000,I$3+$B16))+Premiums!#REF!-750</f>
        <v>#REF!</v>
      </c>
    </row>
    <row r="17" spans="1:9" x14ac:dyDescent="0.25">
      <c r="A17" s="81"/>
      <c r="B17" s="16">
        <f t="shared" si="1"/>
        <v>40000</v>
      </c>
      <c r="C17" s="70" t="e">
        <f>IF(IF(C$3+$B17&gt;2000,(C$3+$B17-2000)*0.1+2000,C$3+$B17)&gt;8050,8050,IF(C$3+$B17&gt;2000,(C$3+$B17-2000)*0.1+2000,C$3+$B17))+Premiums!#REF!-750</f>
        <v>#REF!</v>
      </c>
      <c r="F17" s="70" t="e">
        <f>IF(IF(F$3+$B17&gt;2000,(F$3+$B17-2000)*0.1+2000,F$3+$B17)&gt;8050,8050,IF(F$3+$B17&gt;2000,(F$3+$B17-2000)*0.1+2000,F$3+$B17))+Premiums!#REF!-750</f>
        <v>#REF!</v>
      </c>
      <c r="I17" s="70" t="e">
        <f>IF(IF(I$3+$B17&gt;2000,(I$3+$B17-2000)*0.1+2000,I$3+$B17)&gt;8050,8050,IF(I$3+$B17&gt;2000,(I$3+$B17-2000)*0.1+2000,I$3+$B17))+Premiums!#REF!-750</f>
        <v>#REF!</v>
      </c>
    </row>
    <row r="18" spans="1:9" x14ac:dyDescent="0.25">
      <c r="A18" s="81"/>
      <c r="B18" s="16">
        <f t="shared" si="1"/>
        <v>45000</v>
      </c>
      <c r="C18" s="70" t="e">
        <f>IF(IF(C$3+$B18&gt;2000,(C$3+$B18-2000)*0.1+2000,C$3+$B18)&gt;8050,8050,IF(C$3+$B18&gt;2000,(C$3+$B18-2000)*0.1+2000,C$3+$B18))+Premiums!#REF!-750</f>
        <v>#REF!</v>
      </c>
      <c r="F18" s="70" t="e">
        <f>IF(IF(F$3+$B18&gt;2000,(F$3+$B18-2000)*0.1+2000,F$3+$B18)&gt;8050,8050,IF(F$3+$B18&gt;2000,(F$3+$B18-2000)*0.1+2000,F$3+$B18))+Premiums!#REF!-750</f>
        <v>#REF!</v>
      </c>
      <c r="I18" s="70" t="e">
        <f>IF(IF(I$3+$B18&gt;2000,(I$3+$B18-2000)*0.1+2000,I$3+$B18)&gt;8050,8050,IF(I$3+$B18&gt;2000,(I$3+$B18-2000)*0.1+2000,I$3+$B18))+Premiums!#REF!-750</f>
        <v>#REF!</v>
      </c>
    </row>
    <row r="19" spans="1:9" x14ac:dyDescent="0.25">
      <c r="A19" s="81"/>
      <c r="B19" s="16">
        <f t="shared" si="1"/>
        <v>50000</v>
      </c>
      <c r="C19" s="70" t="e">
        <f>IF(IF(C$3+$B19&gt;2000,(C$3+$B19-2000)*0.1+2000,C$3+$B19)&gt;8050,8050,IF(C$3+$B19&gt;2000,(C$3+$B19-2000)*0.1+2000,C$3+$B19))+Premiums!#REF!-750</f>
        <v>#REF!</v>
      </c>
      <c r="F19" s="70" t="e">
        <f>IF(IF(F$3+$B19&gt;2000,(F$3+$B19-2000)*0.1+2000,F$3+$B19)&gt;8050,8050,IF(F$3+$B19&gt;2000,(F$3+$B19-2000)*0.1+2000,F$3+$B19))+Premiums!#REF!-750</f>
        <v>#REF!</v>
      </c>
      <c r="I19" s="70" t="e">
        <f>IF(IF(I$3+$B19&gt;2000,(I$3+$B19-2000)*0.1+2000,I$3+$B19)&gt;8050,8050,IF(I$3+$B19&gt;2000,(I$3+$B19-2000)*0.1+2000,I$3+$B19))+Premiums!#REF!-750</f>
        <v>#REF!</v>
      </c>
    </row>
    <row r="20" spans="1:9" x14ac:dyDescent="0.25">
      <c r="A20" s="81"/>
      <c r="B20" s="16">
        <f t="shared" si="1"/>
        <v>55000</v>
      </c>
      <c r="C20" s="70" t="e">
        <f>IF(IF(C$3+$B20&gt;2000,(C$3+$B20-2000)*0.1+2000,C$3+$B20)&gt;8050,8050,IF(C$3+$B20&gt;2000,(C$3+$B20-2000)*0.1+2000,C$3+$B20))+Premiums!#REF!-750</f>
        <v>#REF!</v>
      </c>
      <c r="F20" s="70" t="e">
        <f>IF(IF(F$3+$B20&gt;2000,(F$3+$B20-2000)*0.1+2000,F$3+$B20)&gt;8050,8050,IF(F$3+$B20&gt;2000,(F$3+$B20-2000)*0.1+2000,F$3+$B20))+Premiums!#REF!-750</f>
        <v>#REF!</v>
      </c>
      <c r="I20" s="70" t="e">
        <f>IF(IF(I$3+$B20&gt;2000,(I$3+$B20-2000)*0.1+2000,I$3+$B20)&gt;8050,8050,IF(I$3+$B20&gt;2000,(I$3+$B20-2000)*0.1+2000,I$3+$B20))+Premiums!#REF!-750</f>
        <v>#REF!</v>
      </c>
    </row>
    <row r="21" spans="1:9" x14ac:dyDescent="0.25">
      <c r="A21" s="81"/>
      <c r="B21" s="16">
        <f t="shared" si="1"/>
        <v>60000</v>
      </c>
      <c r="C21" s="70" t="e">
        <f>IF(IF(C$3+$B21&gt;2000,(C$3+$B21-2000)*0.1+2000,C$3+$B21)&gt;8050,8050,IF(C$3+$B21&gt;2000,(C$3+$B21-2000)*0.1+2000,C$3+$B21))+Premiums!#REF!-750</f>
        <v>#REF!</v>
      </c>
      <c r="F21" s="70" t="e">
        <f>IF(IF(F$3+$B21&gt;2000,(F$3+$B21-2000)*0.1+2000,F$3+$B21)&gt;8050,8050,IF(F$3+$B21&gt;2000,(F$3+$B21-2000)*0.1+2000,F$3+$B21))+Premiums!#REF!-750</f>
        <v>#REF!</v>
      </c>
      <c r="I21" s="70" t="e">
        <f>IF(IF(I$3+$B21&gt;2000,(I$3+$B21-2000)*0.1+2000,I$3+$B21)&gt;8050,8050,IF(I$3+$B21&gt;2000,(I$3+$B21-2000)*0.1+2000,I$3+$B21))+Premiums!#REF!-750</f>
        <v>#REF!</v>
      </c>
    </row>
    <row r="22" spans="1:9" x14ac:dyDescent="0.25">
      <c r="A22" s="81"/>
      <c r="B22" s="16">
        <f t="shared" si="1"/>
        <v>65000</v>
      </c>
      <c r="C22" s="70" t="e">
        <f>IF(IF(C$3+$B22&gt;2000,(C$3+$B22-2000)*0.1+2000,C$3+$B22)&gt;8050,8050,IF(C$3+$B22&gt;2000,(C$3+$B22-2000)*0.1+2000,C$3+$B22))+Premiums!#REF!-750</f>
        <v>#REF!</v>
      </c>
      <c r="F22" s="70" t="e">
        <f>IF(IF(F$3+$B22&gt;2000,(F$3+$B22-2000)*0.1+2000,F$3+$B22)&gt;8050,8050,IF(F$3+$B22&gt;2000,(F$3+$B22-2000)*0.1+2000,F$3+$B22))+Premiums!#REF!-750</f>
        <v>#REF!</v>
      </c>
      <c r="I22" s="70" t="e">
        <f>IF(IF(I$3+$B22&gt;2000,(I$3+$B22-2000)*0.1+2000,I$3+$B22)&gt;8050,8050,IF(I$3+$B22&gt;2000,(I$3+$B22-2000)*0.1+2000,I$3+$B22))+Premiums!#REF!-750</f>
        <v>#REF!</v>
      </c>
    </row>
    <row r="23" spans="1:9" x14ac:dyDescent="0.25">
      <c r="A23" s="81"/>
      <c r="B23" s="16">
        <f t="shared" si="1"/>
        <v>70000</v>
      </c>
      <c r="C23" s="70" t="e">
        <f>IF(IF(C$3+$B23&gt;2000,(C$3+$B23-2000)*0.1+2000,C$3+$B23)&gt;8050,8050,IF(C$3+$B23&gt;2000,(C$3+$B23-2000)*0.1+2000,C$3+$B23))+Premiums!#REF!-750</f>
        <v>#REF!</v>
      </c>
      <c r="F23" s="70" t="e">
        <f>IF(IF(F$3+$B23&gt;2000,(F$3+$B23-2000)*0.1+2000,F$3+$B23)&gt;8050,8050,IF(F$3+$B23&gt;2000,(F$3+$B23-2000)*0.1+2000,F$3+$B23))+Premiums!#REF!-750</f>
        <v>#REF!</v>
      </c>
      <c r="I23" s="70" t="e">
        <f>IF(IF(I$3+$B23&gt;2000,(I$3+$B23-2000)*0.1+2000,I$3+$B23)&gt;8050,8050,IF(I$3+$B23&gt;2000,(I$3+$B23-2000)*0.1+2000,I$3+$B23))+Premiums!#REF!-750</f>
        <v>#REF!</v>
      </c>
    </row>
    <row r="24" spans="1:9" x14ac:dyDescent="0.25">
      <c r="A24" s="81"/>
      <c r="B24" s="16">
        <f t="shared" si="1"/>
        <v>75000</v>
      </c>
      <c r="C24" s="70" t="e">
        <f>IF(IF(C$3+$B24&gt;2000,(C$3+$B24-2000)*0.1+2000,C$3+$B24)&gt;8050,8050,IF(C$3+$B24&gt;2000,(C$3+$B24-2000)*0.1+2000,C$3+$B24))+Premiums!#REF!-750</f>
        <v>#REF!</v>
      </c>
      <c r="F24" s="70" t="e">
        <f>IF(IF(F$3+$B24&gt;2000,(F$3+$B24-2000)*0.1+2000,F$3+$B24)&gt;8050,8050,IF(F$3+$B24&gt;2000,(F$3+$B24-2000)*0.1+2000,F$3+$B24))+Premiums!#REF!-750</f>
        <v>#REF!</v>
      </c>
      <c r="I24" s="70" t="e">
        <f>IF(IF(I$3+$B24&gt;2000,(I$3+$B24-2000)*0.1+2000,I$3+$B24)&gt;8050,8050,IF(I$3+$B24&gt;2000,(I$3+$B24-2000)*0.1+2000,I$3+$B24))+Premiums!#REF!-750</f>
        <v>#REF!</v>
      </c>
    </row>
    <row r="25" spans="1:9" x14ac:dyDescent="0.25">
      <c r="A25" s="81"/>
      <c r="B25" s="16">
        <f t="shared" si="1"/>
        <v>80000</v>
      </c>
      <c r="C25" s="70" t="e">
        <f>IF(IF(C$3+$B25&gt;2000,(C$3+$B25-2000)*0.1+2000,C$3+$B25)&gt;8050,8050,IF(C$3+$B25&gt;2000,(C$3+$B25-2000)*0.1+2000,C$3+$B25))+Premiums!#REF!-750</f>
        <v>#REF!</v>
      </c>
      <c r="F25" s="70" t="e">
        <f>IF(IF(F$3+$B25&gt;2000,(F$3+$B25-2000)*0.1+2000,F$3+$B25)&gt;8050,8050,IF(F$3+$B25&gt;2000,(F$3+$B25-2000)*0.1+2000,F$3+$B25))+Premiums!#REF!-750</f>
        <v>#REF!</v>
      </c>
      <c r="I25" s="70" t="e">
        <f>IF(IF(I$3+$B25&gt;2000,(I$3+$B25-2000)*0.1+2000,I$3+$B25)&gt;8050,8050,IF(I$3+$B25&gt;2000,(I$3+$B25-2000)*0.1+2000,I$3+$B25))+Premiums!#REF!-750</f>
        <v>#REF!</v>
      </c>
    </row>
    <row r="26" spans="1:9" x14ac:dyDescent="0.25">
      <c r="A26" s="81"/>
      <c r="B26" s="16">
        <f t="shared" si="1"/>
        <v>85000</v>
      </c>
      <c r="C26" s="70" t="e">
        <f>IF(IF(C$3+$B26&gt;2000,(C$3+$B26-2000)*0.1+2000,C$3+$B26)&gt;8050,8050,IF(C$3+$B26&gt;2000,(C$3+$B26-2000)*0.1+2000,C$3+$B26))+Premiums!#REF!-750</f>
        <v>#REF!</v>
      </c>
      <c r="F26" s="70" t="e">
        <f>IF(IF(F$3+$B26&gt;2000,(F$3+$B26-2000)*0.1+2000,F$3+$B26)&gt;8050,8050,IF(F$3+$B26&gt;2000,(F$3+$B26-2000)*0.1+2000,F$3+$B26))+Premiums!#REF!-750</f>
        <v>#REF!</v>
      </c>
      <c r="I26" s="70" t="e">
        <f>IF(IF(I$3+$B26&gt;2000,(I$3+$B26-2000)*0.1+2000,I$3+$B26)&gt;8050,8050,IF(I$3+$B26&gt;2000,(I$3+$B26-2000)*0.1+2000,I$3+$B26))+Premiums!#REF!-750</f>
        <v>#REF!</v>
      </c>
    </row>
    <row r="27" spans="1:9" x14ac:dyDescent="0.25">
      <c r="A27" s="81"/>
      <c r="B27" s="16">
        <f t="shared" si="1"/>
        <v>90000</v>
      </c>
      <c r="C27" s="70" t="e">
        <f>IF(IF(C$3+$B27&gt;2000,(C$3+$B27-2000)*0.1+2000,C$3+$B27)&gt;8050,8050,IF(C$3+$B27&gt;2000,(C$3+$B27-2000)*0.1+2000,C$3+$B27))+Premiums!#REF!-750</f>
        <v>#REF!</v>
      </c>
      <c r="F27" s="70" t="e">
        <f>IF(IF(F$3+$B27&gt;2000,(F$3+$B27-2000)*0.1+2000,F$3+$B27)&gt;8050,8050,IF(F$3+$B27&gt;2000,(F$3+$B27-2000)*0.1+2000,F$3+$B27))+Premiums!#REF!-750</f>
        <v>#REF!</v>
      </c>
      <c r="I27" s="70" t="e">
        <f>IF(IF(I$3+$B27&gt;2000,(I$3+$B27-2000)*0.1+2000,I$3+$B27)&gt;8050,8050,IF(I$3+$B27&gt;2000,(I$3+$B27-2000)*0.1+2000,I$3+$B27))+Premiums!#REF!-750</f>
        <v>#REF!</v>
      </c>
    </row>
    <row r="28" spans="1:9" x14ac:dyDescent="0.25">
      <c r="A28" s="81"/>
      <c r="B28" s="16">
        <f t="shared" si="1"/>
        <v>95000</v>
      </c>
      <c r="C28" s="70" t="e">
        <f>IF(IF(C$3+$B28&gt;2000,(C$3+$B28-2000)*0.1+2000,C$3+$B28)&gt;8050,8050,IF(C$3+$B28&gt;2000,(C$3+$B28-2000)*0.1+2000,C$3+$B28))+Premiums!#REF!-750</f>
        <v>#REF!</v>
      </c>
      <c r="F28" s="70" t="e">
        <f>IF(IF(F$3+$B28&gt;2000,(F$3+$B28-2000)*0.1+2000,F$3+$B28)&gt;8050,8050,IF(F$3+$B28&gt;2000,(F$3+$B28-2000)*0.1+2000,F$3+$B28))+Premiums!#REF!-750</f>
        <v>#REF!</v>
      </c>
      <c r="I28" s="70" t="e">
        <f>IF(IF(I$3+$B28&gt;2000,(I$3+$B28-2000)*0.1+2000,I$3+$B28)&gt;8050,8050,IF(I$3+$B28&gt;2000,(I$3+$B28-2000)*0.1+2000,I$3+$B28))+Premiums!#REF!-750</f>
        <v>#REF!</v>
      </c>
    </row>
    <row r="29" spans="1:9" ht="15.75" thickBot="1" x14ac:dyDescent="0.3">
      <c r="A29" s="82"/>
      <c r="B29" s="11">
        <f t="shared" si="1"/>
        <v>100000</v>
      </c>
      <c r="C29" s="71" t="e">
        <f>IF(IF(C$3+$B29&gt;2000,(C$3+$B29-2000)*0.1+2000,C$3+$B29)&gt;8050,8050,IF(C$3+$B29&gt;2000,(C$3+$B29-2000)*0.1+2000,C$3+$B29))+Premiums!#REF!-750</f>
        <v>#REF!</v>
      </c>
      <c r="F29" s="71" t="e">
        <f>IF(IF(F$3+$B29&gt;2000,(F$3+$B29-2000)*0.1+2000,F$3+$B29)&gt;8050,8050,IF(F$3+$B29&gt;2000,(F$3+$B29-2000)*0.1+2000,F$3+$B29))+Premiums!#REF!-750</f>
        <v>#REF!</v>
      </c>
      <c r="I29" s="71" t="e">
        <f>IF(IF(I$3+$B29&gt;2000,(I$3+$B29-2000)*0.1+2000,I$3+$B29)&gt;8050,8050,IF(I$3+$B29&gt;2000,(I$3+$B29-2000)*0.1+2000,I$3+$B29))+Premiums!#REF!-750</f>
        <v>#REF!</v>
      </c>
    </row>
    <row r="31" spans="1:9" x14ac:dyDescent="0.25">
      <c r="A31" s="4" t="s">
        <v>35</v>
      </c>
    </row>
    <row r="32" spans="1:9" ht="15.75" thickBot="1" x14ac:dyDescent="0.3">
      <c r="C32" s="56" t="s">
        <v>38</v>
      </c>
      <c r="F32" s="56" t="s">
        <v>39</v>
      </c>
      <c r="I32" s="56" t="s">
        <v>40</v>
      </c>
    </row>
    <row r="33" spans="1:9" x14ac:dyDescent="0.25">
      <c r="C33" s="68"/>
      <c r="F33" s="68"/>
      <c r="I33" s="68"/>
    </row>
    <row r="34" spans="1:9" ht="15.75" thickBot="1" x14ac:dyDescent="0.3">
      <c r="B34" s="55">
        <f>Premiums!$D$3</f>
        <v>996</v>
      </c>
      <c r="C34" s="69">
        <v>0</v>
      </c>
      <c r="E34" s="55">
        <f>Premiums!$C$3</f>
        <v>708</v>
      </c>
      <c r="F34" s="69">
        <v>0</v>
      </c>
      <c r="H34" s="55">
        <f>Premiums!$E$3</f>
        <v>1236</v>
      </c>
      <c r="I34" s="69">
        <v>0</v>
      </c>
    </row>
    <row r="35" spans="1:9" x14ac:dyDescent="0.25">
      <c r="A35" s="5"/>
      <c r="B35" s="72">
        <v>500</v>
      </c>
      <c r="C35" s="70">
        <f>IF(IF(C$3+$B35&gt;1700,(C$3+$B35-1700)*0.1+1700,C$3+$B35)&gt;5000,5000,IF(C$3+$B35&gt;1700,(C$3+$B35-1700)*0.1+1700,C$3+$B35))+Premiums!$D$3-500</f>
        <v>996</v>
      </c>
      <c r="F35" s="70">
        <f>IF(IF(F$3+$B35&gt;1700,(F$3+$B35-1700)*0.1+1700,F$3+$B35)&gt;5000,5000,IF(F$3+$B35&gt;1700,(F$3+$B35-1700)*0.1+1700,F$3+$B35))+Premiums!$C$3-500</f>
        <v>708</v>
      </c>
      <c r="I35" s="70">
        <f>IF(IF(I$3+$B35&gt;1700,(I$3+$B35-1700)*0.1+1700,I$3+$B35)&gt;5000,5000,IF(I$3+$B35&gt;1700,(I$3+$B35-1700)*0.1+1700,I$3+$B35))+Premiums!$E$3-500</f>
        <v>1236</v>
      </c>
    </row>
    <row r="36" spans="1:9" x14ac:dyDescent="0.25">
      <c r="A36" s="15"/>
      <c r="B36" s="73">
        <v>1000</v>
      </c>
      <c r="C36" s="70">
        <f>IF(IF(C$3+$B36&gt;1700,(C$3+$B36-1700)*0.1+1700,C$3+$B36)&gt;5000,5000,IF(C$3+$B36&gt;1700,(C$3+$B36-1700)*0.1+1700,C$3+$B36))+Premiums!$D$3-500</f>
        <v>1496</v>
      </c>
      <c r="F36" s="70">
        <f>IF(IF(F$3+$B36&gt;1700,(F$3+$B36-1700)*0.1+1700,F$3+$B36)&gt;5000,5000,IF(F$3+$B36&gt;1700,(F$3+$B36-1700)*0.1+1700,F$3+$B36))+Premiums!$C$3-500</f>
        <v>1208</v>
      </c>
      <c r="I36" s="70">
        <f>IF(IF(I$3+$B36&gt;1700,(I$3+$B36-1700)*0.1+1700,I$3+$B36)&gt;5000,5000,IF(I$3+$B36&gt;1700,(I$3+$B36-1700)*0.1+1700,I$3+$B36))+Premiums!$E$3-500</f>
        <v>1736</v>
      </c>
    </row>
    <row r="37" spans="1:9" x14ac:dyDescent="0.25">
      <c r="A37" s="15"/>
      <c r="B37" s="73">
        <v>1500</v>
      </c>
      <c r="C37" s="70">
        <f>IF(IF(C$3+$B37&gt;1700,(C$3+$B37-1700)*0.1+1700,C$3+$B37)&gt;5000,5000,IF(C$3+$B37&gt;1700,(C$3+$B37-1700)*0.1+1700,C$3+$B37))+Premiums!$D$3-500</f>
        <v>1996</v>
      </c>
      <c r="F37" s="70">
        <f>IF(IF(F$3+$B37&gt;1700,(F$3+$B37-1700)*0.1+1700,F$3+$B37)&gt;5000,5000,IF(F$3+$B37&gt;1700,(F$3+$B37-1700)*0.1+1700,F$3+$B37))+Premiums!$C$3-500</f>
        <v>1708</v>
      </c>
      <c r="I37" s="70">
        <f>IF(IF(I$3+$B37&gt;1700,(I$3+$B37-1700)*0.1+1700,I$3+$B37)&gt;5000,5000,IF(I$3+$B37&gt;1700,(I$3+$B37-1700)*0.1+1700,I$3+$B37))+Premiums!$E$3-500</f>
        <v>2236</v>
      </c>
    </row>
    <row r="38" spans="1:9" x14ac:dyDescent="0.25">
      <c r="A38" s="15"/>
      <c r="B38" s="73">
        <v>2000</v>
      </c>
      <c r="C38" s="70">
        <f>IF(IF(C$3+$B38&gt;1700,(C$3+$B38-1700)*0.1+1700,C$3+$B38)&gt;5000,5000,IF(C$3+$B38&gt;1700,(C$3+$B38-1700)*0.1+1700,C$3+$B38))+Premiums!$D$3-500</f>
        <v>2226</v>
      </c>
      <c r="F38" s="70">
        <f>IF(IF(F$3+$B38&gt;1700,(F$3+$B38-1700)*0.1+1700,F$3+$B38)&gt;5000,5000,IF(F$3+$B38&gt;1700,(F$3+$B38-1700)*0.1+1700,F$3+$B38))+Premiums!$C$3-500</f>
        <v>1938</v>
      </c>
      <c r="I38" s="70">
        <f>IF(IF(I$3+$B38&gt;1700,(I$3+$B38-1700)*0.1+1700,I$3+$B38)&gt;5000,5000,IF(I$3+$B38&gt;1700,(I$3+$B38-1700)*0.1+1700,I$3+$B38))+Premiums!$E$3-500</f>
        <v>2466</v>
      </c>
    </row>
    <row r="39" spans="1:9" ht="15" customHeight="1" x14ac:dyDescent="0.25">
      <c r="A39" s="81" t="s">
        <v>0</v>
      </c>
      <c r="B39" s="73">
        <v>2500</v>
      </c>
      <c r="C39" s="70">
        <f>IF(IF(C$3+$B39&gt;1700,(C$3+$B39-1700)*0.1+1700,C$3+$B39)&gt;5000,5000,IF(C$3+$B39&gt;1700,(C$3+$B39-1700)*0.1+1700,C$3+$B39))+Premiums!$D$3-500</f>
        <v>2276</v>
      </c>
      <c r="F39" s="70">
        <f>IF(IF(F$3+$B39&gt;1700,(F$3+$B39-1700)*0.1+1700,F$3+$B39)&gt;5000,5000,IF(F$3+$B39&gt;1700,(F$3+$B39-1700)*0.1+1700,F$3+$B39))+Premiums!$C$3-500</f>
        <v>1988</v>
      </c>
      <c r="I39" s="70">
        <f>IF(IF(I$3+$B39&gt;1700,(I$3+$B39-1700)*0.1+1700,I$3+$B39)&gt;5000,5000,IF(I$3+$B39&gt;1700,(I$3+$B39-1700)*0.1+1700,I$3+$B39))+Premiums!$E$3-500</f>
        <v>2516</v>
      </c>
    </row>
    <row r="40" spans="1:9" ht="15" customHeight="1" x14ac:dyDescent="0.25">
      <c r="A40" s="81"/>
      <c r="B40" s="73">
        <f>B39+2500</f>
        <v>5000</v>
      </c>
      <c r="C40" s="70">
        <f>IF(IF(C$3+$B40&gt;1700,(C$3+$B40-1700)*0.1+1700,C$3+$B40)&gt;5000,5000,IF(C$3+$B40&gt;1700,(C$3+$B40-1700)*0.1+1700,C$3+$B40))+Premiums!$D$3-500</f>
        <v>2526</v>
      </c>
      <c r="F40" s="70">
        <f>IF(IF(F$3+$B40&gt;1700,(F$3+$B40-1700)*0.1+1700,F$3+$B40)&gt;5000,5000,IF(F$3+$B40&gt;1700,(F$3+$B40-1700)*0.1+1700,F$3+$B40))+Premiums!$C$3-500</f>
        <v>2238</v>
      </c>
      <c r="I40" s="70">
        <f>IF(IF(I$3+$B40&gt;1700,(I$3+$B40-1700)*0.1+1700,I$3+$B40)&gt;5000,5000,IF(I$3+$B40&gt;1700,(I$3+$B40-1700)*0.1+1700,I$3+$B40))+Premiums!$E$3-500</f>
        <v>2766</v>
      </c>
    </row>
    <row r="41" spans="1:9" x14ac:dyDescent="0.25">
      <c r="A41" s="81"/>
      <c r="B41" s="73">
        <f t="shared" ref="B41:B42" si="2">B40+2500</f>
        <v>7500</v>
      </c>
      <c r="C41" s="70">
        <f>IF(IF(C$3+$B41&gt;1700,(C$3+$B41-1700)*0.1+1700,C$3+$B41)&gt;5000,5000,IF(C$3+$B41&gt;1700,(C$3+$B41-1700)*0.1+1700,C$3+$B41))+Premiums!$D$3-500</f>
        <v>2776</v>
      </c>
      <c r="F41" s="70">
        <f>IF(IF(F$3+$B41&gt;1700,(F$3+$B41-1700)*0.1+1700,F$3+$B41)&gt;5000,5000,IF(F$3+$B41&gt;1700,(F$3+$B41-1700)*0.1+1700,F$3+$B41))+Premiums!$C$3-500</f>
        <v>2488</v>
      </c>
      <c r="I41" s="70">
        <f>IF(IF(I$3+$B41&gt;1700,(I$3+$B41-1700)*0.1+1700,I$3+$B41)&gt;5000,5000,IF(I$3+$B41&gt;1700,(I$3+$B41-1700)*0.1+1700,I$3+$B41))+Premiums!$E$3-500</f>
        <v>3016</v>
      </c>
    </row>
    <row r="42" spans="1:9" x14ac:dyDescent="0.25">
      <c r="A42" s="81"/>
      <c r="B42" s="73">
        <f t="shared" si="2"/>
        <v>10000</v>
      </c>
      <c r="C42" s="70">
        <f>IF(IF(C$3+$B42&gt;1700,(C$3+$B42-1700)*0.1+1700,C$3+$B42)&gt;5000,5000,IF(C$3+$B42&gt;1700,(C$3+$B42-1700)*0.1+1700,C$3+$B42))+Premiums!$D$3-500</f>
        <v>3026</v>
      </c>
      <c r="F42" s="70">
        <f>IF(IF(F$3+$B42&gt;1700,(F$3+$B42-1700)*0.1+1700,F$3+$B42)&gt;5000,5000,IF(F$3+$B42&gt;1700,(F$3+$B42-1700)*0.1+1700,F$3+$B42))+Premiums!$C$3-500</f>
        <v>2738</v>
      </c>
      <c r="I42" s="70">
        <f>IF(IF(I$3+$B42&gt;1700,(I$3+$B42-1700)*0.1+1700,I$3+$B42)&gt;5000,5000,IF(I$3+$B42&gt;1700,(I$3+$B42-1700)*0.1+1700,I$3+$B42))+Premiums!$E$3-500</f>
        <v>3266</v>
      </c>
    </row>
    <row r="43" spans="1:9" x14ac:dyDescent="0.25">
      <c r="A43" s="81"/>
      <c r="B43" s="73">
        <v>15000</v>
      </c>
      <c r="C43" s="70">
        <f>IF(IF(C$3+$B43&gt;1700,(C$3+$B43-1700)*0.1+1700,C$3+$B43)&gt;5000,5000,IF(C$3+$B43&gt;1700,(C$3+$B43-1700)*0.1+1700,C$3+$B43))+Premiums!$D$3-500</f>
        <v>3526</v>
      </c>
      <c r="F43" s="70">
        <f>IF(IF(F$3+$B43&gt;1700,(F$3+$B43-1700)*0.1+1700,F$3+$B43)&gt;5000,5000,IF(F$3+$B43&gt;1700,(F$3+$B43-1700)*0.1+1700,F$3+$B43))+Premiums!$C$3-500</f>
        <v>3238</v>
      </c>
      <c r="I43" s="70">
        <f>IF(IF(I$3+$B43&gt;1700,(I$3+$B43-1700)*0.1+1700,I$3+$B43)&gt;5000,5000,IF(I$3+$B43&gt;1700,(I$3+$B43-1700)*0.1+1700,I$3+$B43))+Premiums!$E$3-500</f>
        <v>3766</v>
      </c>
    </row>
    <row r="44" spans="1:9" x14ac:dyDescent="0.25">
      <c r="A44" s="81"/>
      <c r="B44" s="73">
        <f>B43+5000</f>
        <v>20000</v>
      </c>
      <c r="C44" s="70">
        <f>IF(IF(C$3+$B44&gt;1700,(C$3+$B44-1700)*0.1+1700,C$3+$B44)&gt;5000,5000,IF(C$3+$B44&gt;1700,(C$3+$B44-1700)*0.1+1700,C$3+$B44))+Premiums!$D$3-500</f>
        <v>4026</v>
      </c>
      <c r="F44" s="70">
        <f>IF(IF(F$3+$B44&gt;1700,(F$3+$B44-1700)*0.1+1700,F$3+$B44)&gt;5000,5000,IF(F$3+$B44&gt;1700,(F$3+$B44-1700)*0.1+1700,F$3+$B44))+Premiums!$C$3-500</f>
        <v>3738</v>
      </c>
      <c r="I44" s="70">
        <f>IF(IF(I$3+$B44&gt;1700,(I$3+$B44-1700)*0.1+1700,I$3+$B44)&gt;5000,5000,IF(I$3+$B44&gt;1700,(I$3+$B44-1700)*0.1+1700,I$3+$B44))+Premiums!$E$3-500</f>
        <v>4266</v>
      </c>
    </row>
    <row r="45" spans="1:9" x14ac:dyDescent="0.25">
      <c r="A45" s="81"/>
      <c r="B45" s="73">
        <f t="shared" ref="B45:B60" si="3">B44+5000</f>
        <v>25000</v>
      </c>
      <c r="C45" s="70">
        <f>IF(IF(C$3+$B45&gt;1700,(C$3+$B45-1700)*0.1+1700,C$3+$B45)&gt;5000,5000,IF(C$3+$B45&gt;1700,(C$3+$B45-1700)*0.1+1700,C$3+$B45))+Premiums!$D$3-500</f>
        <v>4526</v>
      </c>
      <c r="F45" s="70">
        <f>IF(IF(F$3+$B45&gt;1700,(F$3+$B45-1700)*0.1+1700,F$3+$B45)&gt;5000,5000,IF(F$3+$B45&gt;1700,(F$3+$B45-1700)*0.1+1700,F$3+$B45))+Premiums!$C$3-500</f>
        <v>4238</v>
      </c>
      <c r="I45" s="70">
        <f>IF(IF(I$3+$B45&gt;1700,(I$3+$B45-1700)*0.1+1700,I$3+$B45)&gt;5000,5000,IF(I$3+$B45&gt;1700,(I$3+$B45-1700)*0.1+1700,I$3+$B45))+Premiums!$E$3-500</f>
        <v>4766</v>
      </c>
    </row>
    <row r="46" spans="1:9" x14ac:dyDescent="0.25">
      <c r="A46" s="81"/>
      <c r="B46" s="73">
        <f t="shared" si="3"/>
        <v>30000</v>
      </c>
      <c r="C46" s="70">
        <f>IF(IF(C$3+$B46&gt;1700,(C$3+$B46-1700)*0.1+1700,C$3+$B46)&gt;5000,5000,IF(C$3+$B46&gt;1700,(C$3+$B46-1700)*0.1+1700,C$3+$B46))+Premiums!$D$3-500</f>
        <v>5026</v>
      </c>
      <c r="F46" s="70">
        <f>IF(IF(F$3+$B46&gt;1700,(F$3+$B46-1700)*0.1+1700,F$3+$B46)&gt;5000,5000,IF(F$3+$B46&gt;1700,(F$3+$B46-1700)*0.1+1700,F$3+$B46))+Premiums!$C$3-500</f>
        <v>4738</v>
      </c>
      <c r="I46" s="70">
        <f>IF(IF(I$3+$B46&gt;1700,(I$3+$B46-1700)*0.1+1700,I$3+$B46)&gt;5000,5000,IF(I$3+$B46&gt;1700,(I$3+$B46-1700)*0.1+1700,I$3+$B46))+Premiums!$E$3-500</f>
        <v>5266</v>
      </c>
    </row>
    <row r="47" spans="1:9" x14ac:dyDescent="0.25">
      <c r="A47" s="81"/>
      <c r="B47" s="73">
        <f t="shared" si="3"/>
        <v>35000</v>
      </c>
      <c r="C47" s="70">
        <f>IF(IF(C$3+$B47&gt;1700,(C$3+$B47-1700)*0.1+1700,C$3+$B47)&gt;5000,5000,IF(C$3+$B47&gt;1700,(C$3+$B47-1700)*0.1+1700,C$3+$B47))+Premiums!$D$3-500</f>
        <v>5496</v>
      </c>
      <c r="F47" s="70">
        <f>IF(IF(F$3+$B47&gt;1700,(F$3+$B47-1700)*0.1+1700,F$3+$B47)&gt;5000,5000,IF(F$3+$B47&gt;1700,(F$3+$B47-1700)*0.1+1700,F$3+$B47))+Premiums!$C$3-500</f>
        <v>5208</v>
      </c>
      <c r="I47" s="70">
        <f>IF(IF(I$3+$B47&gt;1700,(I$3+$B47-1700)*0.1+1700,I$3+$B47)&gt;5000,5000,IF(I$3+$B47&gt;1700,(I$3+$B47-1700)*0.1+1700,I$3+$B47))+Premiums!$E$3-500</f>
        <v>5736</v>
      </c>
    </row>
    <row r="48" spans="1:9" x14ac:dyDescent="0.25">
      <c r="A48" s="81"/>
      <c r="B48" s="73">
        <f t="shared" si="3"/>
        <v>40000</v>
      </c>
      <c r="C48" s="70">
        <f>IF(IF(C$3+$B48&gt;1700,(C$3+$B48-1700)*0.1+1700,C$3+$B48)&gt;5000,5000,IF(C$3+$B48&gt;1700,(C$3+$B48-1700)*0.1+1700,C$3+$B48))+Premiums!$D$3-500</f>
        <v>5496</v>
      </c>
      <c r="F48" s="70">
        <f>IF(IF(F$3+$B48&gt;1700,(F$3+$B48-1700)*0.1+1700,F$3+$B48)&gt;5000,5000,IF(F$3+$B48&gt;1700,(F$3+$B48-1700)*0.1+1700,F$3+$B48))+Premiums!$C$3-500</f>
        <v>5208</v>
      </c>
      <c r="I48" s="70">
        <f>IF(IF(I$3+$B48&gt;1700,(I$3+$B48-1700)*0.1+1700,I$3+$B48)&gt;5000,5000,IF(I$3+$B48&gt;1700,(I$3+$B48-1700)*0.1+1700,I$3+$B48))+Premiums!$E$3-500</f>
        <v>5736</v>
      </c>
    </row>
    <row r="49" spans="1:9" x14ac:dyDescent="0.25">
      <c r="A49" s="81"/>
      <c r="B49" s="73">
        <f t="shared" si="3"/>
        <v>45000</v>
      </c>
      <c r="C49" s="70">
        <f>IF(IF(C$3+$B49&gt;1700,(C$3+$B49-1700)*0.1+1700,C$3+$B49)&gt;5000,5000,IF(C$3+$B49&gt;1700,(C$3+$B49-1700)*0.1+1700,C$3+$B49))+Premiums!$D$3-500</f>
        <v>5496</v>
      </c>
      <c r="F49" s="70">
        <f>IF(IF(F$3+$B49&gt;1700,(F$3+$B49-1700)*0.1+1700,F$3+$B49)&gt;5000,5000,IF(F$3+$B49&gt;1700,(F$3+$B49-1700)*0.1+1700,F$3+$B49))+Premiums!$C$3-500</f>
        <v>5208</v>
      </c>
      <c r="I49" s="70">
        <f>IF(IF(I$3+$B49&gt;1700,(I$3+$B49-1700)*0.1+1700,I$3+$B49)&gt;5000,5000,IF(I$3+$B49&gt;1700,(I$3+$B49-1700)*0.1+1700,I$3+$B49))+Premiums!$E$3-500</f>
        <v>5736</v>
      </c>
    </row>
    <row r="50" spans="1:9" x14ac:dyDescent="0.25">
      <c r="A50" s="81"/>
      <c r="B50" s="73">
        <f t="shared" si="3"/>
        <v>50000</v>
      </c>
      <c r="C50" s="70">
        <f>IF(IF(C$3+$B50&gt;1700,(C$3+$B50-1700)*0.1+1700,C$3+$B50)&gt;5000,5000,IF(C$3+$B50&gt;1700,(C$3+$B50-1700)*0.1+1700,C$3+$B50))+Premiums!$D$3-500</f>
        <v>5496</v>
      </c>
      <c r="F50" s="70">
        <f>IF(IF(F$3+$B50&gt;1700,(F$3+$B50-1700)*0.1+1700,F$3+$B50)&gt;5000,5000,IF(F$3+$B50&gt;1700,(F$3+$B50-1700)*0.1+1700,F$3+$B50))+Premiums!$C$3-500</f>
        <v>5208</v>
      </c>
      <c r="I50" s="70">
        <f>IF(IF(I$3+$B50&gt;1700,(I$3+$B50-1700)*0.1+1700,I$3+$B50)&gt;5000,5000,IF(I$3+$B50&gt;1700,(I$3+$B50-1700)*0.1+1700,I$3+$B50))+Premiums!$E$3-500</f>
        <v>5736</v>
      </c>
    </row>
    <row r="51" spans="1:9" x14ac:dyDescent="0.25">
      <c r="A51" s="81"/>
      <c r="B51" s="73">
        <f t="shared" si="3"/>
        <v>55000</v>
      </c>
      <c r="C51" s="70">
        <f>IF(IF(C$3+$B51&gt;1700,(C$3+$B51-1700)*0.1+1700,C$3+$B51)&gt;5000,5000,IF(C$3+$B51&gt;1700,(C$3+$B51-1700)*0.1+1700,C$3+$B51))+Premiums!$D$3-500</f>
        <v>5496</v>
      </c>
      <c r="F51" s="70">
        <f>IF(IF(F$3+$B51&gt;1700,(F$3+$B51-1700)*0.1+1700,F$3+$B51)&gt;5000,5000,IF(F$3+$B51&gt;1700,(F$3+$B51-1700)*0.1+1700,F$3+$B51))+Premiums!$C$3-500</f>
        <v>5208</v>
      </c>
      <c r="I51" s="70">
        <f>IF(IF(I$3+$B51&gt;1700,(I$3+$B51-1700)*0.1+1700,I$3+$B51)&gt;5000,5000,IF(I$3+$B51&gt;1700,(I$3+$B51-1700)*0.1+1700,I$3+$B51))+Premiums!$E$3-500</f>
        <v>5736</v>
      </c>
    </row>
    <row r="52" spans="1:9" x14ac:dyDescent="0.25">
      <c r="A52" s="81"/>
      <c r="B52" s="73">
        <f t="shared" si="3"/>
        <v>60000</v>
      </c>
      <c r="C52" s="70">
        <f>IF(IF(C$3+$B52&gt;1700,(C$3+$B52-1700)*0.1+1700,C$3+$B52)&gt;5000,5000,IF(C$3+$B52&gt;1700,(C$3+$B52-1700)*0.1+1700,C$3+$B52))+Premiums!$D$3-500</f>
        <v>5496</v>
      </c>
      <c r="F52" s="70">
        <f>IF(IF(F$3+$B52&gt;1700,(F$3+$B52-1700)*0.1+1700,F$3+$B52)&gt;5000,5000,IF(F$3+$B52&gt;1700,(F$3+$B52-1700)*0.1+1700,F$3+$B52))+Premiums!$C$3-500</f>
        <v>5208</v>
      </c>
      <c r="I52" s="70">
        <f>IF(IF(I$3+$B52&gt;1700,(I$3+$B52-1700)*0.1+1700,I$3+$B52)&gt;5000,5000,IF(I$3+$B52&gt;1700,(I$3+$B52-1700)*0.1+1700,I$3+$B52))+Premiums!$E$3-500</f>
        <v>5736</v>
      </c>
    </row>
    <row r="53" spans="1:9" x14ac:dyDescent="0.25">
      <c r="A53" s="81"/>
      <c r="B53" s="73">
        <f t="shared" si="3"/>
        <v>65000</v>
      </c>
      <c r="C53" s="70">
        <f>IF(IF(C$3+$B53&gt;1700,(C$3+$B53-1700)*0.1+1700,C$3+$B53)&gt;5000,5000,IF(C$3+$B53&gt;1700,(C$3+$B53-1700)*0.1+1700,C$3+$B53))+Premiums!$D$3-500</f>
        <v>5496</v>
      </c>
      <c r="F53" s="70">
        <f>IF(IF(F$3+$B53&gt;1700,(F$3+$B53-1700)*0.1+1700,F$3+$B53)&gt;5000,5000,IF(F$3+$B53&gt;1700,(F$3+$B53-1700)*0.1+1700,F$3+$B53))+Premiums!$C$3-500</f>
        <v>5208</v>
      </c>
      <c r="I53" s="70">
        <f>IF(IF(I$3+$B53&gt;1700,(I$3+$B53-1700)*0.1+1700,I$3+$B53)&gt;5000,5000,IF(I$3+$B53&gt;1700,(I$3+$B53-1700)*0.1+1700,I$3+$B53))+Premiums!$E$3-500</f>
        <v>5736</v>
      </c>
    </row>
    <row r="54" spans="1:9" x14ac:dyDescent="0.25">
      <c r="A54" s="81"/>
      <c r="B54" s="73">
        <f t="shared" si="3"/>
        <v>70000</v>
      </c>
      <c r="C54" s="70">
        <f>IF(IF(C$3+$B54&gt;1700,(C$3+$B54-1700)*0.1+1700,C$3+$B54)&gt;5000,5000,IF(C$3+$B54&gt;1700,(C$3+$B54-1700)*0.1+1700,C$3+$B54))+Premiums!$D$3-500</f>
        <v>5496</v>
      </c>
      <c r="F54" s="70">
        <f>IF(IF(F$3+$B54&gt;1700,(F$3+$B54-1700)*0.1+1700,F$3+$B54)&gt;5000,5000,IF(F$3+$B54&gt;1700,(F$3+$B54-1700)*0.1+1700,F$3+$B54))+Premiums!$C$3-500</f>
        <v>5208</v>
      </c>
      <c r="I54" s="70">
        <f>IF(IF(I$3+$B54&gt;1700,(I$3+$B54-1700)*0.1+1700,I$3+$B54)&gt;5000,5000,IF(I$3+$B54&gt;1700,(I$3+$B54-1700)*0.1+1700,I$3+$B54))+Premiums!$E$3-500</f>
        <v>5736</v>
      </c>
    </row>
    <row r="55" spans="1:9" x14ac:dyDescent="0.25">
      <c r="A55" s="81"/>
      <c r="B55" s="73">
        <f t="shared" si="3"/>
        <v>75000</v>
      </c>
      <c r="C55" s="70">
        <f>IF(IF(C$3+$B55&gt;1700,(C$3+$B55-1700)*0.1+1700,C$3+$B55)&gt;5000,5000,IF(C$3+$B55&gt;1700,(C$3+$B55-1700)*0.1+1700,C$3+$B55))+Premiums!$D$3-500</f>
        <v>5496</v>
      </c>
      <c r="F55" s="70">
        <f>IF(IF(F$3+$B55&gt;1700,(F$3+$B55-1700)*0.1+1700,F$3+$B55)&gt;5000,5000,IF(F$3+$B55&gt;1700,(F$3+$B55-1700)*0.1+1700,F$3+$B55))+Premiums!$C$3-500</f>
        <v>5208</v>
      </c>
      <c r="I55" s="70">
        <f>IF(IF(I$3+$B55&gt;1700,(I$3+$B55-1700)*0.1+1700,I$3+$B55)&gt;5000,5000,IF(I$3+$B55&gt;1700,(I$3+$B55-1700)*0.1+1700,I$3+$B55))+Premiums!$E$3-500</f>
        <v>5736</v>
      </c>
    </row>
    <row r="56" spans="1:9" x14ac:dyDescent="0.25">
      <c r="A56" s="81"/>
      <c r="B56" s="73">
        <f t="shared" si="3"/>
        <v>80000</v>
      </c>
      <c r="C56" s="70">
        <f>IF(IF(C$3+$B56&gt;1700,(C$3+$B56-1700)*0.1+1700,C$3+$B56)&gt;5000,5000,IF(C$3+$B56&gt;1700,(C$3+$B56-1700)*0.1+1700,C$3+$B56))+Premiums!$D$3-500</f>
        <v>5496</v>
      </c>
      <c r="F56" s="70">
        <f>IF(IF(F$3+$B56&gt;1700,(F$3+$B56-1700)*0.1+1700,F$3+$B56)&gt;5000,5000,IF(F$3+$B56&gt;1700,(F$3+$B56-1700)*0.1+1700,F$3+$B56))+Premiums!$C$3-500</f>
        <v>5208</v>
      </c>
      <c r="I56" s="70">
        <f>IF(IF(I$3+$B56&gt;1700,(I$3+$B56-1700)*0.1+1700,I$3+$B56)&gt;5000,5000,IF(I$3+$B56&gt;1700,(I$3+$B56-1700)*0.1+1700,I$3+$B56))+Premiums!$E$3-500</f>
        <v>5736</v>
      </c>
    </row>
    <row r="57" spans="1:9" x14ac:dyDescent="0.25">
      <c r="A57" s="81"/>
      <c r="B57" s="73">
        <f t="shared" si="3"/>
        <v>85000</v>
      </c>
      <c r="C57" s="70">
        <f>IF(IF(C$3+$B57&gt;1700,(C$3+$B57-1700)*0.1+1700,C$3+$B57)&gt;5000,5000,IF(C$3+$B57&gt;1700,(C$3+$B57-1700)*0.1+1700,C$3+$B57))+Premiums!$D$3-500</f>
        <v>5496</v>
      </c>
      <c r="F57" s="70">
        <f>IF(IF(F$3+$B57&gt;1700,(F$3+$B57-1700)*0.1+1700,F$3+$B57)&gt;5000,5000,IF(F$3+$B57&gt;1700,(F$3+$B57-1700)*0.1+1700,F$3+$B57))+Premiums!$C$3-500</f>
        <v>5208</v>
      </c>
      <c r="I57" s="70">
        <f>IF(IF(I$3+$B57&gt;1700,(I$3+$B57-1700)*0.1+1700,I$3+$B57)&gt;5000,5000,IF(I$3+$B57&gt;1700,(I$3+$B57-1700)*0.1+1700,I$3+$B57))+Premiums!$E$3-500</f>
        <v>5736</v>
      </c>
    </row>
    <row r="58" spans="1:9" x14ac:dyDescent="0.25">
      <c r="A58" s="81"/>
      <c r="B58" s="73">
        <f t="shared" si="3"/>
        <v>90000</v>
      </c>
      <c r="C58" s="70">
        <f>IF(IF(C$3+$B58&gt;1700,(C$3+$B58-1700)*0.1+1700,C$3+$B58)&gt;5000,5000,IF(C$3+$B58&gt;1700,(C$3+$B58-1700)*0.1+1700,C$3+$B58))+Premiums!$D$3-500</f>
        <v>5496</v>
      </c>
      <c r="F58" s="70">
        <f>IF(IF(F$3+$B58&gt;1700,(F$3+$B58-1700)*0.1+1700,F$3+$B58)&gt;5000,5000,IF(F$3+$B58&gt;1700,(F$3+$B58-1700)*0.1+1700,F$3+$B58))+Premiums!$C$3-500</f>
        <v>5208</v>
      </c>
      <c r="I58" s="70">
        <f>IF(IF(I$3+$B58&gt;1700,(I$3+$B58-1700)*0.1+1700,I$3+$B58)&gt;5000,5000,IF(I$3+$B58&gt;1700,(I$3+$B58-1700)*0.1+1700,I$3+$B58))+Premiums!$E$3-500</f>
        <v>5736</v>
      </c>
    </row>
    <row r="59" spans="1:9" x14ac:dyDescent="0.25">
      <c r="A59" s="81"/>
      <c r="B59" s="73">
        <f t="shared" si="3"/>
        <v>95000</v>
      </c>
      <c r="C59" s="70">
        <f>IF(IF(C$3+$B59&gt;1700,(C$3+$B59-1700)*0.1+1700,C$3+$B59)&gt;5000,5000,IF(C$3+$B59&gt;1700,(C$3+$B59-1700)*0.1+1700,C$3+$B59))+Premiums!$D$3-500</f>
        <v>5496</v>
      </c>
      <c r="F59" s="70">
        <f>IF(IF(F$3+$B59&gt;1700,(F$3+$B59-1700)*0.1+1700,F$3+$B59)&gt;5000,5000,IF(F$3+$B59&gt;1700,(F$3+$B59-1700)*0.1+1700,F$3+$B59))+Premiums!$C$3-500</f>
        <v>5208</v>
      </c>
      <c r="I59" s="70">
        <f>IF(IF(I$3+$B59&gt;1700,(I$3+$B59-1700)*0.1+1700,I$3+$B59)&gt;5000,5000,IF(I$3+$B59&gt;1700,(I$3+$B59-1700)*0.1+1700,I$3+$B59))+Premiums!$E$3-500</f>
        <v>5736</v>
      </c>
    </row>
    <row r="60" spans="1:9" ht="15.75" thickBot="1" x14ac:dyDescent="0.3">
      <c r="A60" s="82"/>
      <c r="B60" s="74">
        <f t="shared" si="3"/>
        <v>100000</v>
      </c>
      <c r="C60" s="71">
        <f>IF(IF(C$3+$B60&gt;1700,(C$3+$B60-1700)*0.1+1700,C$3+$B60)&gt;5000,5000,IF(C$3+$B60&gt;1700,(C$3+$B60-1700)*0.1+1700,C$3+$B60))+Premiums!$D$3-500</f>
        <v>5496</v>
      </c>
      <c r="F60" s="71">
        <f>IF(IF(F$3+$B60&gt;1700,(F$3+$B60-1700)*0.1+1700,F$3+$B60)&gt;5000,5000,IF(F$3+$B60&gt;1700,(F$3+$B60-1700)*0.1+1700,F$3+$B60))+Premiums!$C$3-500</f>
        <v>5208</v>
      </c>
      <c r="I60" s="71">
        <f>IF(IF(I$3+$B60&gt;1700,(I$3+$B60-1700)*0.1+1700,I$3+$B60)&gt;5000,5000,IF(I$3+$B60&gt;1700,(I$3+$B60-1700)*0.1+1700,I$3+$B60))+Premiums!$E$3-500</f>
        <v>5736</v>
      </c>
    </row>
    <row r="62" spans="1:9" ht="15.75" thickBot="1" x14ac:dyDescent="0.3">
      <c r="A62" s="4" t="s">
        <v>37</v>
      </c>
      <c r="C62" s="56" t="s">
        <v>38</v>
      </c>
      <c r="F62" s="56" t="s">
        <v>39</v>
      </c>
      <c r="I62" s="56" t="s">
        <v>40</v>
      </c>
    </row>
    <row r="63" spans="1:9" x14ac:dyDescent="0.25">
      <c r="C63" s="68"/>
      <c r="F63" s="68"/>
      <c r="I63" s="68"/>
    </row>
    <row r="64" spans="1:9" ht="15.75" thickBot="1" x14ac:dyDescent="0.3">
      <c r="B64" s="54">
        <f>Premiums!$D$13</f>
        <v>672</v>
      </c>
      <c r="C64" s="69">
        <v>0</v>
      </c>
      <c r="E64" s="54">
        <f>Premiums!$C$13</f>
        <v>336</v>
      </c>
      <c r="F64" s="69">
        <v>0</v>
      </c>
      <c r="H64" s="54">
        <f>Premiums!$E$13</f>
        <v>864</v>
      </c>
      <c r="I64" s="69">
        <v>0</v>
      </c>
    </row>
    <row r="65" spans="1:9" x14ac:dyDescent="0.25">
      <c r="A65" s="5"/>
      <c r="B65" s="72">
        <v>500</v>
      </c>
      <c r="C65" s="70">
        <f>IF(IF($B65&gt;3400,3400+($B65-3400)*0.1,$B65)&gt;6000,6000,IF($B65&gt;3400,3400+($B65-3400)*0.1,$B65))+Premiums!$D$13-1000</f>
        <v>172</v>
      </c>
      <c r="F65" s="70">
        <f>IF(IF($B65&gt;3400,3400+($B65-3400)*0.1,$B65)&gt;6000,6000,IF($B65&gt;3400,3400+($B65-3400)*0.1,$B65))+Premiums!$C$13-1000</f>
        <v>-164</v>
      </c>
      <c r="I65" s="70">
        <f>IF(IF($B65&gt;3400,3400+($B65-3400)*0.1,$B65)&gt;6000,6000,IF($B65&gt;3400,3400+($B65-3400)*0.1,$B65))+Premiums!$E$13-1000</f>
        <v>364</v>
      </c>
    </row>
    <row r="66" spans="1:9" x14ac:dyDescent="0.25">
      <c r="A66" s="15"/>
      <c r="B66" s="73">
        <v>1000</v>
      </c>
      <c r="C66" s="70">
        <f>IF(IF($B66&gt;3400,3400+($B66-3400)*0.1,$B66)&gt;6000,6000,IF($B66&gt;3400,3400+($B66-3400)*0.1,$B66))+Premiums!$D$13-1000</f>
        <v>672</v>
      </c>
      <c r="F66" s="70">
        <f>IF(IF($B66&gt;3400,3400+($B66-3400)*0.1,$B66)&gt;6000,6000,IF($B66&gt;3400,3400+($B66-3400)*0.1,$B66))+Premiums!$C$13-1000</f>
        <v>336</v>
      </c>
      <c r="I66" s="70">
        <f>IF(IF($B66&gt;3400,3400+($B66-3400)*0.1,$B66)&gt;6000,6000,IF($B66&gt;3400,3400+($B66-3400)*0.1,$B66))+Premiums!$E$13-1000</f>
        <v>864</v>
      </c>
    </row>
    <row r="67" spans="1:9" x14ac:dyDescent="0.25">
      <c r="A67" s="15"/>
      <c r="B67" s="73">
        <v>1500</v>
      </c>
      <c r="C67" s="70">
        <f>IF(IF($B67&gt;3400,3400+($B67-3400)*0.1,$B67)&gt;6000,6000,IF($B67&gt;3400,3400+($B67-3400)*0.1,$B67))+Premiums!$D$13-1000</f>
        <v>1172</v>
      </c>
      <c r="F67" s="70">
        <f>IF(IF($B67&gt;3400,3400+($B67-3400)*0.1,$B67)&gt;6000,6000,IF($B67&gt;3400,3400+($B67-3400)*0.1,$B67))+Premiums!$C$13-1000</f>
        <v>836</v>
      </c>
      <c r="I67" s="70">
        <f>IF(IF($B67&gt;3400,3400+($B67-3400)*0.1,$B67)&gt;6000,6000,IF($B67&gt;3400,3400+($B67-3400)*0.1,$B67))+Premiums!$E$13-1000</f>
        <v>1364</v>
      </c>
    </row>
    <row r="68" spans="1:9" x14ac:dyDescent="0.25">
      <c r="A68" s="15"/>
      <c r="B68" s="73">
        <v>2000</v>
      </c>
      <c r="C68" s="70">
        <f>IF(IF($B68&gt;3400,3400+($B68-3400)*0.1,$B68)&gt;6000,6000,IF($B68&gt;3400,3400+($B68-3400)*0.1,$B68))+Premiums!$D$13-1000</f>
        <v>1672</v>
      </c>
      <c r="F68" s="70">
        <f>IF(IF($B68&gt;3400,3400+($B68-3400)*0.1,$B68)&gt;6000,6000,IF($B68&gt;3400,3400+($B68-3400)*0.1,$B68))+Premiums!$C$13-1000</f>
        <v>1336</v>
      </c>
      <c r="I68" s="70">
        <f>IF(IF($B68&gt;3400,3400+($B68-3400)*0.1,$B68)&gt;6000,6000,IF($B68&gt;3400,3400+($B68-3400)*0.1,$B68))+Premiums!$E$13-1000</f>
        <v>1864</v>
      </c>
    </row>
    <row r="69" spans="1:9" ht="15" customHeight="1" x14ac:dyDescent="0.25">
      <c r="A69" s="81" t="s">
        <v>0</v>
      </c>
      <c r="B69" s="73">
        <v>2500</v>
      </c>
      <c r="C69" s="70">
        <f>IF(IF($B69&gt;3400,3400+($B69-3400)*0.1,$B69)&gt;6000,6000,IF($B69&gt;3400,3400+($B69-3400)*0.1,$B69))+Premiums!$D$13-1000</f>
        <v>2172</v>
      </c>
      <c r="F69" s="70">
        <f>IF(IF($B69&gt;3400,3400+($B69-3400)*0.1,$B69)&gt;6000,6000,IF($B69&gt;3400,3400+($B69-3400)*0.1,$B69))+Premiums!$C$13-1000</f>
        <v>1836</v>
      </c>
      <c r="I69" s="70">
        <f>IF(IF($B69&gt;3400,3400+($B69-3400)*0.1,$B69)&gt;6000,6000,IF($B69&gt;3400,3400+($B69-3400)*0.1,$B69))+Premiums!$E$13-1000</f>
        <v>2364</v>
      </c>
    </row>
    <row r="70" spans="1:9" x14ac:dyDescent="0.25">
      <c r="A70" s="81"/>
      <c r="B70" s="73">
        <f>B69+2500</f>
        <v>5000</v>
      </c>
      <c r="C70" s="70">
        <f>IF(IF($B70&gt;3400,3400+($B70-3400)*0.1,$B70)&gt;6000,6000,IF($B70&gt;3400,3400+($B70-3400)*0.1,$B70))+Premiums!$D$13-1000</f>
        <v>3232</v>
      </c>
      <c r="F70" s="70">
        <f>IF(IF($B70&gt;3400,3400+($B70-3400)*0.1,$B70)&gt;6000,6000,IF($B70&gt;3400,3400+($B70-3400)*0.1,$B70))+Premiums!$C$13-1000</f>
        <v>2896</v>
      </c>
      <c r="I70" s="70">
        <f>IF(IF($B70&gt;3400,3400+($B70-3400)*0.1,$B70)&gt;6000,6000,IF($B70&gt;3400,3400+($B70-3400)*0.1,$B70))+Premiums!$E$13-1000</f>
        <v>3424</v>
      </c>
    </row>
    <row r="71" spans="1:9" x14ac:dyDescent="0.25">
      <c r="A71" s="81"/>
      <c r="B71" s="73">
        <f t="shared" ref="B71:B72" si="4">B70+2500</f>
        <v>7500</v>
      </c>
      <c r="C71" s="70">
        <f>IF(IF($B71&gt;3400,3400+($B71-3400)*0.1,$B71)&gt;6000,6000,IF($B71&gt;3400,3400+($B71-3400)*0.1,$B71))+Premiums!$D$13-1000</f>
        <v>3482</v>
      </c>
      <c r="F71" s="70">
        <f>IF(IF($B71&gt;3400,3400+($B71-3400)*0.1,$B71)&gt;6000,6000,IF($B71&gt;3400,3400+($B71-3400)*0.1,$B71))+Premiums!$C$13-1000</f>
        <v>3146</v>
      </c>
      <c r="I71" s="70">
        <f>IF(IF($B71&gt;3400,3400+($B71-3400)*0.1,$B71)&gt;6000,6000,IF($B71&gt;3400,3400+($B71-3400)*0.1,$B71))+Premiums!$E$13-1000</f>
        <v>3674</v>
      </c>
    </row>
    <row r="72" spans="1:9" x14ac:dyDescent="0.25">
      <c r="A72" s="81"/>
      <c r="B72" s="73">
        <f t="shared" si="4"/>
        <v>10000</v>
      </c>
      <c r="C72" s="70">
        <f>IF(IF($B72&gt;3400,3400+($B72-3400)*0.1,$B72)&gt;6000,6000,IF($B72&gt;3400,3400+($B72-3400)*0.1,$B72))+Premiums!$D$13-1000</f>
        <v>3732</v>
      </c>
      <c r="F72" s="70">
        <f>IF(IF($B72&gt;3400,3400+($B72-3400)*0.1,$B72)&gt;6000,6000,IF($B72&gt;3400,3400+($B72-3400)*0.1,$B72))+Premiums!$C$13-1000</f>
        <v>3396</v>
      </c>
      <c r="I72" s="70">
        <f>IF(IF($B72&gt;3400,3400+($B72-3400)*0.1,$B72)&gt;6000,6000,IF($B72&gt;3400,3400+($B72-3400)*0.1,$B72))+Premiums!$E$13-1000</f>
        <v>3924</v>
      </c>
    </row>
    <row r="73" spans="1:9" x14ac:dyDescent="0.25">
      <c r="A73" s="81"/>
      <c r="B73" s="73">
        <v>15000</v>
      </c>
      <c r="C73" s="70">
        <f>IF(IF($B73&gt;3400,3400+($B73-3400)*0.1,$B73)&gt;6000,6000,IF($B73&gt;3400,3400+($B73-3400)*0.1,$B73))+Premiums!$D$13-1000</f>
        <v>4232</v>
      </c>
      <c r="F73" s="70">
        <f>IF(IF($B73&gt;3400,3400+($B73-3400)*0.1,$B73)&gt;6000,6000,IF($B73&gt;3400,3400+($B73-3400)*0.1,$B73))+Premiums!$C$13-1000</f>
        <v>3896</v>
      </c>
      <c r="I73" s="70">
        <f>IF(IF($B73&gt;3400,3400+($B73-3400)*0.1,$B73)&gt;6000,6000,IF($B73&gt;3400,3400+($B73-3400)*0.1,$B73))+Premiums!$E$13-1000</f>
        <v>4424</v>
      </c>
    </row>
    <row r="74" spans="1:9" x14ac:dyDescent="0.25">
      <c r="A74" s="81"/>
      <c r="B74" s="73">
        <f>B73+5000</f>
        <v>20000</v>
      </c>
      <c r="C74" s="70">
        <f>IF(IF($B74&gt;3400,3400+($B74-3400)*0.1,$B74)&gt;6000,6000,IF($B74&gt;3400,3400+($B74-3400)*0.1,$B74))+Premiums!$D$13-1000</f>
        <v>4732</v>
      </c>
      <c r="F74" s="70">
        <f>IF(IF($B74&gt;3400,3400+($B74-3400)*0.1,$B74)&gt;6000,6000,IF($B74&gt;3400,3400+($B74-3400)*0.1,$B74))+Premiums!$C$13-1000</f>
        <v>4396</v>
      </c>
      <c r="I74" s="70">
        <f>IF(IF($B74&gt;3400,3400+($B74-3400)*0.1,$B74)&gt;6000,6000,IF($B74&gt;3400,3400+($B74-3400)*0.1,$B74))+Premiums!$E$13-1000</f>
        <v>4924</v>
      </c>
    </row>
    <row r="75" spans="1:9" x14ac:dyDescent="0.25">
      <c r="A75" s="81"/>
      <c r="B75" s="73">
        <f t="shared" ref="B75:B90" si="5">B74+5000</f>
        <v>25000</v>
      </c>
      <c r="C75" s="70">
        <f>IF(IF($B75&gt;3400,3400+($B75-3400)*0.1,$B75)&gt;6000,6000,IF($B75&gt;3400,3400+($B75-3400)*0.1,$B75))+Premiums!$D$13-1000</f>
        <v>5232</v>
      </c>
      <c r="F75" s="70">
        <f>IF(IF($B75&gt;3400,3400+($B75-3400)*0.1,$B75)&gt;6000,6000,IF($B75&gt;3400,3400+($B75-3400)*0.1,$B75))+Premiums!$C$13-1000</f>
        <v>4896</v>
      </c>
      <c r="I75" s="70">
        <f>IF(IF($B75&gt;3400,3400+($B75-3400)*0.1,$B75)&gt;6000,6000,IF($B75&gt;3400,3400+($B75-3400)*0.1,$B75))+Premiums!$E$13-1000</f>
        <v>5424</v>
      </c>
    </row>
    <row r="76" spans="1:9" x14ac:dyDescent="0.25">
      <c r="A76" s="81"/>
      <c r="B76" s="73">
        <f t="shared" si="5"/>
        <v>30000</v>
      </c>
      <c r="C76" s="70">
        <f>IF(IF($B76&gt;3400,3400+($B76-3400)*0.1,$B76)&gt;6000,6000,IF($B76&gt;3400,3400+($B76-3400)*0.1,$B76))+Premiums!$D$13-1000</f>
        <v>5672</v>
      </c>
      <c r="F76" s="70">
        <f>IF(IF($B76&gt;3400,3400+($B76-3400)*0.1,$B76)&gt;6000,6000,IF($B76&gt;3400,3400+($B76-3400)*0.1,$B76))+Premiums!$C$13-1000</f>
        <v>5336</v>
      </c>
      <c r="I76" s="70">
        <f>IF(IF($B76&gt;3400,3400+($B76-3400)*0.1,$B76)&gt;6000,6000,IF($B76&gt;3400,3400+($B76-3400)*0.1,$B76))+Premiums!$E$13-1000</f>
        <v>5864</v>
      </c>
    </row>
    <row r="77" spans="1:9" x14ac:dyDescent="0.25">
      <c r="A77" s="81"/>
      <c r="B77" s="73">
        <f t="shared" si="5"/>
        <v>35000</v>
      </c>
      <c r="C77" s="70">
        <f>IF(IF($B77&gt;3400,3400+($B77-3400)*0.1,$B77)&gt;6000,6000,IF($B77&gt;3400,3400+($B77-3400)*0.1,$B77))+Premiums!$D$13-1000</f>
        <v>5672</v>
      </c>
      <c r="F77" s="70">
        <f>IF(IF($B77&gt;3400,3400+($B77-3400)*0.1,$B77)&gt;6000,6000,IF($B77&gt;3400,3400+($B77-3400)*0.1,$B77))+Premiums!$C$13-1000</f>
        <v>5336</v>
      </c>
      <c r="I77" s="70">
        <f>IF(IF($B77&gt;3400,3400+($B77-3400)*0.1,$B77)&gt;6000,6000,IF($B77&gt;3400,3400+($B77-3400)*0.1,$B77))+Premiums!$E$13-1000</f>
        <v>5864</v>
      </c>
    </row>
    <row r="78" spans="1:9" x14ac:dyDescent="0.25">
      <c r="A78" s="81"/>
      <c r="B78" s="73">
        <f t="shared" si="5"/>
        <v>40000</v>
      </c>
      <c r="C78" s="70">
        <f>IF(IF($B78&gt;3400,3400+($B78-3400)*0.1,$B78)&gt;6000,6000,IF($B78&gt;3400,3400+($B78-3400)*0.1,$B78))+Premiums!$D$13-1000</f>
        <v>5672</v>
      </c>
      <c r="F78" s="70">
        <f>IF(IF($B78&gt;3400,3400+($B78-3400)*0.1,$B78)&gt;6000,6000,IF($B78&gt;3400,3400+($B78-3400)*0.1,$B78))+Premiums!$C$13-1000</f>
        <v>5336</v>
      </c>
      <c r="I78" s="70">
        <f>IF(IF($B78&gt;3400,3400+($B78-3400)*0.1,$B78)&gt;6000,6000,IF($B78&gt;3400,3400+($B78-3400)*0.1,$B78))+Premiums!$E$13-1000</f>
        <v>5864</v>
      </c>
    </row>
    <row r="79" spans="1:9" x14ac:dyDescent="0.25">
      <c r="A79" s="81"/>
      <c r="B79" s="73">
        <f t="shared" si="5"/>
        <v>45000</v>
      </c>
      <c r="C79" s="70">
        <f>IF(IF($B79&gt;3400,3400+($B79-3400)*0.1,$B79)&gt;6000,6000,IF($B79&gt;3400,3400+($B79-3400)*0.1,$B79))+Premiums!$D$13-1000</f>
        <v>5672</v>
      </c>
      <c r="F79" s="70">
        <f>IF(IF($B79&gt;3400,3400+($B79-3400)*0.1,$B79)&gt;6000,6000,IF($B79&gt;3400,3400+($B79-3400)*0.1,$B79))+Premiums!$C$13-1000</f>
        <v>5336</v>
      </c>
      <c r="I79" s="70">
        <f>IF(IF($B79&gt;3400,3400+($B79-3400)*0.1,$B79)&gt;6000,6000,IF($B79&gt;3400,3400+($B79-3400)*0.1,$B79))+Premiums!$E$13-1000</f>
        <v>5864</v>
      </c>
    </row>
    <row r="80" spans="1:9" x14ac:dyDescent="0.25">
      <c r="A80" s="81"/>
      <c r="B80" s="73">
        <f t="shared" si="5"/>
        <v>50000</v>
      </c>
      <c r="C80" s="70">
        <f>IF(IF($B80&gt;3400,3400+($B80-3400)*0.1,$B80)&gt;6000,6000,IF($B80&gt;3400,3400+($B80-3400)*0.1,$B80))+Premiums!$D$13-1000</f>
        <v>5672</v>
      </c>
      <c r="F80" s="70">
        <f>IF(IF($B80&gt;3400,3400+($B80-3400)*0.1,$B80)&gt;6000,6000,IF($B80&gt;3400,3400+($B80-3400)*0.1,$B80))+Premiums!$C$13-1000</f>
        <v>5336</v>
      </c>
      <c r="I80" s="70">
        <f>IF(IF($B80&gt;3400,3400+($B80-3400)*0.1,$B80)&gt;6000,6000,IF($B80&gt;3400,3400+($B80-3400)*0.1,$B80))+Premiums!$E$13-1000</f>
        <v>5864</v>
      </c>
    </row>
    <row r="81" spans="1:9" x14ac:dyDescent="0.25">
      <c r="A81" s="81"/>
      <c r="B81" s="73">
        <f t="shared" si="5"/>
        <v>55000</v>
      </c>
      <c r="C81" s="70">
        <f>IF(IF($B81&gt;3400,3400+($B81-3400)*0.1,$B81)&gt;6000,6000,IF($B81&gt;3400,3400+($B81-3400)*0.1,$B81))+Premiums!$D$13-1000</f>
        <v>5672</v>
      </c>
      <c r="F81" s="70">
        <f>IF(IF($B81&gt;3400,3400+($B81-3400)*0.1,$B81)&gt;6000,6000,IF($B81&gt;3400,3400+($B81-3400)*0.1,$B81))+Premiums!$C$13-1000</f>
        <v>5336</v>
      </c>
      <c r="I81" s="70">
        <f>IF(IF($B81&gt;3400,3400+($B81-3400)*0.1,$B81)&gt;6000,6000,IF($B81&gt;3400,3400+($B81-3400)*0.1,$B81))+Premiums!$E$13-1000</f>
        <v>5864</v>
      </c>
    </row>
    <row r="82" spans="1:9" x14ac:dyDescent="0.25">
      <c r="A82" s="81"/>
      <c r="B82" s="73">
        <f t="shared" si="5"/>
        <v>60000</v>
      </c>
      <c r="C82" s="70">
        <f>IF(IF($B82&gt;3400,3400+($B82-3400)*0.1,$B82)&gt;6000,6000,IF($B82&gt;3400,3400+($B82-3400)*0.1,$B82))+Premiums!$D$13-1000</f>
        <v>5672</v>
      </c>
      <c r="F82" s="70">
        <f>IF(IF($B82&gt;3400,3400+($B82-3400)*0.1,$B82)&gt;6000,6000,IF($B82&gt;3400,3400+($B82-3400)*0.1,$B82))+Premiums!$C$13-1000</f>
        <v>5336</v>
      </c>
      <c r="I82" s="70">
        <f>IF(IF($B82&gt;3400,3400+($B82-3400)*0.1,$B82)&gt;6000,6000,IF($B82&gt;3400,3400+($B82-3400)*0.1,$B82))+Premiums!$E$13-1000</f>
        <v>5864</v>
      </c>
    </row>
    <row r="83" spans="1:9" x14ac:dyDescent="0.25">
      <c r="A83" s="81"/>
      <c r="B83" s="73">
        <f t="shared" si="5"/>
        <v>65000</v>
      </c>
      <c r="C83" s="70">
        <f>IF(IF($B83&gt;3400,3400+($B83-3400)*0.1,$B83)&gt;6000,6000,IF($B83&gt;3400,3400+($B83-3400)*0.1,$B83))+Premiums!$D$13-1000</f>
        <v>5672</v>
      </c>
      <c r="F83" s="70">
        <f>IF(IF($B83&gt;3400,3400+($B83-3400)*0.1,$B83)&gt;6000,6000,IF($B83&gt;3400,3400+($B83-3400)*0.1,$B83))+Premiums!$C$13-1000</f>
        <v>5336</v>
      </c>
      <c r="I83" s="70">
        <f>IF(IF($B83&gt;3400,3400+($B83-3400)*0.1,$B83)&gt;6000,6000,IF($B83&gt;3400,3400+($B83-3400)*0.1,$B83))+Premiums!$E$13-1000</f>
        <v>5864</v>
      </c>
    </row>
    <row r="84" spans="1:9" x14ac:dyDescent="0.25">
      <c r="A84" s="81"/>
      <c r="B84" s="73">
        <f t="shared" si="5"/>
        <v>70000</v>
      </c>
      <c r="C84" s="70">
        <f>IF(IF($B84&gt;3400,3400+($B84-3400)*0.1,$B84)&gt;6000,6000,IF($B84&gt;3400,3400+($B84-3400)*0.1,$B84))+Premiums!$D$13-1000</f>
        <v>5672</v>
      </c>
      <c r="F84" s="70">
        <f>IF(IF($B84&gt;3400,3400+($B84-3400)*0.1,$B84)&gt;6000,6000,IF($B84&gt;3400,3400+($B84-3400)*0.1,$B84))+Premiums!$C$13-1000</f>
        <v>5336</v>
      </c>
      <c r="I84" s="70">
        <f>IF(IF($B84&gt;3400,3400+($B84-3400)*0.1,$B84)&gt;6000,6000,IF($B84&gt;3400,3400+($B84-3400)*0.1,$B84))+Premiums!$E$13-1000</f>
        <v>5864</v>
      </c>
    </row>
    <row r="85" spans="1:9" x14ac:dyDescent="0.25">
      <c r="A85" s="81"/>
      <c r="B85" s="73">
        <f t="shared" si="5"/>
        <v>75000</v>
      </c>
      <c r="C85" s="70">
        <f>IF(IF($B85&gt;3400,3400+($B85-3400)*0.1,$B85)&gt;6000,6000,IF($B85&gt;3400,3400+($B85-3400)*0.1,$B85))+Premiums!$D$13-1000</f>
        <v>5672</v>
      </c>
      <c r="F85" s="70">
        <f>IF(IF($B85&gt;3400,3400+($B85-3400)*0.1,$B85)&gt;6000,6000,IF($B85&gt;3400,3400+($B85-3400)*0.1,$B85))+Premiums!$C$13-1000</f>
        <v>5336</v>
      </c>
      <c r="I85" s="70">
        <f>IF(IF($B85&gt;3400,3400+($B85-3400)*0.1,$B85)&gt;6000,6000,IF($B85&gt;3400,3400+($B85-3400)*0.1,$B85))+Premiums!$E$13-1000</f>
        <v>5864</v>
      </c>
    </row>
    <row r="86" spans="1:9" x14ac:dyDescent="0.25">
      <c r="A86" s="81"/>
      <c r="B86" s="73">
        <f t="shared" si="5"/>
        <v>80000</v>
      </c>
      <c r="C86" s="70">
        <f>IF(IF($B86&gt;3400,3400+($B86-3400)*0.1,$B86)&gt;6000,6000,IF($B86&gt;3400,3400+($B86-3400)*0.1,$B86))+Premiums!$D$13-1000</f>
        <v>5672</v>
      </c>
      <c r="F86" s="70">
        <f>IF(IF($B86&gt;3400,3400+($B86-3400)*0.1,$B86)&gt;6000,6000,IF($B86&gt;3400,3400+($B86-3400)*0.1,$B86))+Premiums!$C$13-1000</f>
        <v>5336</v>
      </c>
      <c r="I86" s="70">
        <f>IF(IF($B86&gt;3400,3400+($B86-3400)*0.1,$B86)&gt;6000,6000,IF($B86&gt;3400,3400+($B86-3400)*0.1,$B86))+Premiums!$E$13-1000</f>
        <v>5864</v>
      </c>
    </row>
    <row r="87" spans="1:9" x14ac:dyDescent="0.25">
      <c r="A87" s="81"/>
      <c r="B87" s="73">
        <f t="shared" si="5"/>
        <v>85000</v>
      </c>
      <c r="C87" s="70">
        <f>IF(IF($B87&gt;3400,3400+($B87-3400)*0.1,$B87)&gt;6000,6000,IF($B87&gt;3400,3400+($B87-3400)*0.1,$B87))+Premiums!$D$13-1000</f>
        <v>5672</v>
      </c>
      <c r="F87" s="70">
        <f>IF(IF($B87&gt;3400,3400+($B87-3400)*0.1,$B87)&gt;6000,6000,IF($B87&gt;3400,3400+($B87-3400)*0.1,$B87))+Premiums!$C$13-1000</f>
        <v>5336</v>
      </c>
      <c r="I87" s="70">
        <f>IF(IF($B87&gt;3400,3400+($B87-3400)*0.1,$B87)&gt;6000,6000,IF($B87&gt;3400,3400+($B87-3400)*0.1,$B87))+Premiums!$E$13-1000</f>
        <v>5864</v>
      </c>
    </row>
    <row r="88" spans="1:9" x14ac:dyDescent="0.25">
      <c r="A88" s="81"/>
      <c r="B88" s="73">
        <f t="shared" si="5"/>
        <v>90000</v>
      </c>
      <c r="C88" s="70">
        <f>IF(IF($B88&gt;3400,3400+($B88-3400)*0.1,$B88)&gt;6000,6000,IF($B88&gt;3400,3400+($B88-3400)*0.1,$B88))+Premiums!$D$13-1000</f>
        <v>5672</v>
      </c>
      <c r="F88" s="70">
        <f>IF(IF($B88&gt;3400,3400+($B88-3400)*0.1,$B88)&gt;6000,6000,IF($B88&gt;3400,3400+($B88-3400)*0.1,$B88))+Premiums!$C$13-1000</f>
        <v>5336</v>
      </c>
      <c r="I88" s="70">
        <f>IF(IF($B88&gt;3400,3400+($B88-3400)*0.1,$B88)&gt;6000,6000,IF($B88&gt;3400,3400+($B88-3400)*0.1,$B88))+Premiums!$E$13-1000</f>
        <v>5864</v>
      </c>
    </row>
    <row r="89" spans="1:9" x14ac:dyDescent="0.25">
      <c r="A89" s="81"/>
      <c r="B89" s="73">
        <f t="shared" si="5"/>
        <v>95000</v>
      </c>
      <c r="C89" s="70">
        <f>IF(IF($B89&gt;3400,3400+($B89-3400)*0.1,$B89)&gt;6000,6000,IF($B89&gt;3400,3400+($B89-3400)*0.1,$B89))+Premiums!$D$13-1000</f>
        <v>5672</v>
      </c>
      <c r="F89" s="70">
        <f>IF(IF($B89&gt;3400,3400+($B89-3400)*0.1,$B89)&gt;6000,6000,IF($B89&gt;3400,3400+($B89-3400)*0.1,$B89))+Premiums!$C$13-1000</f>
        <v>5336</v>
      </c>
      <c r="I89" s="70">
        <f>IF(IF($B89&gt;3400,3400+($B89-3400)*0.1,$B89)&gt;6000,6000,IF($B89&gt;3400,3400+($B89-3400)*0.1,$B89))+Premiums!$E$13-1000</f>
        <v>5864</v>
      </c>
    </row>
    <row r="90" spans="1:9" ht="15.75" thickBot="1" x14ac:dyDescent="0.3">
      <c r="A90" s="82"/>
      <c r="B90" s="74">
        <f t="shared" si="5"/>
        <v>100000</v>
      </c>
      <c r="C90" s="71">
        <f>IF(IF($B90&gt;3400,3400+($B90-3400)*0.1,$B90)&gt;6000,6000,IF($B90&gt;3400,3400+($B90-3400)*0.1,$B90))+Premiums!$D$13-1000</f>
        <v>5672</v>
      </c>
      <c r="F90" s="71">
        <f>IF(IF($B90&gt;3400,3400+($B90-3400)*0.1,$B90)&gt;6000,6000,IF($B90&gt;3400,3400+($B90-3400)*0.1,$B90))+Premiums!$C$13-1000</f>
        <v>5336</v>
      </c>
      <c r="I90" s="71">
        <f>IF(IF($B90&gt;3400,3400+($B90-3400)*0.1,$B90)&gt;6000,6000,IF($B90&gt;3400,3400+($B90-3400)*0.1,$B90))+Premiums!$E$13-1000</f>
        <v>5864</v>
      </c>
    </row>
    <row r="91" spans="1:9" ht="16.5" customHeight="1" x14ac:dyDescent="0.25"/>
    <row r="92" spans="1:9" ht="15.75" thickBot="1" x14ac:dyDescent="0.3">
      <c r="A92" s="4" t="s">
        <v>36</v>
      </c>
      <c r="C92" s="56" t="s">
        <v>38</v>
      </c>
      <c r="F92" s="56" t="s">
        <v>39</v>
      </c>
      <c r="I92" s="56" t="s">
        <v>40</v>
      </c>
    </row>
    <row r="93" spans="1:9" x14ac:dyDescent="0.25">
      <c r="C93" s="68"/>
      <c r="F93" s="68"/>
      <c r="I93" s="68"/>
    </row>
    <row r="94" spans="1:9" ht="15.75" thickBot="1" x14ac:dyDescent="0.3">
      <c r="C94" s="69">
        <v>0</v>
      </c>
      <c r="F94" s="69">
        <v>0</v>
      </c>
      <c r="I94" s="69">
        <v>0</v>
      </c>
    </row>
    <row r="95" spans="1:9" x14ac:dyDescent="0.25">
      <c r="A95" s="5"/>
      <c r="B95" s="72">
        <v>500</v>
      </c>
      <c r="C95" s="75" t="e">
        <f>C35-C4</f>
        <v>#REF!</v>
      </c>
      <c r="F95" s="75" t="e">
        <f>F35-F4</f>
        <v>#REF!</v>
      </c>
      <c r="I95" s="75" t="e">
        <f>I35-I4</f>
        <v>#REF!</v>
      </c>
    </row>
    <row r="96" spans="1:9" x14ac:dyDescent="0.25">
      <c r="A96" s="15"/>
      <c r="B96" s="73">
        <v>1000</v>
      </c>
      <c r="C96" s="75" t="e">
        <f t="shared" ref="C96:C105" si="6">C36-C5</f>
        <v>#REF!</v>
      </c>
      <c r="F96" s="75" t="e">
        <f t="shared" ref="F96:F115" si="7">F36-F5</f>
        <v>#REF!</v>
      </c>
      <c r="I96" s="75" t="e">
        <f t="shared" ref="I96:I115" si="8">I36-I5</f>
        <v>#REF!</v>
      </c>
    </row>
    <row r="97" spans="1:9" x14ac:dyDescent="0.25">
      <c r="A97" s="15"/>
      <c r="B97" s="73">
        <v>1500</v>
      </c>
      <c r="C97" s="75" t="e">
        <f t="shared" si="6"/>
        <v>#REF!</v>
      </c>
      <c r="F97" s="75" t="e">
        <f t="shared" si="7"/>
        <v>#REF!</v>
      </c>
      <c r="I97" s="75" t="e">
        <f t="shared" si="8"/>
        <v>#REF!</v>
      </c>
    </row>
    <row r="98" spans="1:9" x14ac:dyDescent="0.25">
      <c r="A98" s="15"/>
      <c r="B98" s="73">
        <v>2000</v>
      </c>
      <c r="C98" s="75" t="e">
        <f t="shared" si="6"/>
        <v>#REF!</v>
      </c>
      <c r="F98" s="75" t="e">
        <f t="shared" si="7"/>
        <v>#REF!</v>
      </c>
      <c r="I98" s="75" t="e">
        <f t="shared" si="8"/>
        <v>#REF!</v>
      </c>
    </row>
    <row r="99" spans="1:9" ht="15" customHeight="1" x14ac:dyDescent="0.25">
      <c r="A99" s="81" t="s">
        <v>0</v>
      </c>
      <c r="B99" s="73">
        <v>2500</v>
      </c>
      <c r="C99" s="75" t="e">
        <f t="shared" si="6"/>
        <v>#REF!</v>
      </c>
      <c r="F99" s="75" t="e">
        <f t="shared" si="7"/>
        <v>#REF!</v>
      </c>
      <c r="I99" s="75" t="e">
        <f t="shared" si="8"/>
        <v>#REF!</v>
      </c>
    </row>
    <row r="100" spans="1:9" x14ac:dyDescent="0.25">
      <c r="A100" s="81"/>
      <c r="B100" s="73">
        <f>B99+2500</f>
        <v>5000</v>
      </c>
      <c r="C100" s="75" t="e">
        <f t="shared" si="6"/>
        <v>#REF!</v>
      </c>
      <c r="F100" s="75" t="e">
        <f t="shared" si="7"/>
        <v>#REF!</v>
      </c>
      <c r="I100" s="75" t="e">
        <f t="shared" si="8"/>
        <v>#REF!</v>
      </c>
    </row>
    <row r="101" spans="1:9" x14ac:dyDescent="0.25">
      <c r="A101" s="81"/>
      <c r="B101" s="73">
        <f t="shared" ref="B101:B102" si="9">B100+2500</f>
        <v>7500</v>
      </c>
      <c r="C101" s="75" t="e">
        <f t="shared" si="6"/>
        <v>#REF!</v>
      </c>
      <c r="F101" s="75" t="e">
        <f t="shared" si="7"/>
        <v>#REF!</v>
      </c>
      <c r="I101" s="75" t="e">
        <f t="shared" si="8"/>
        <v>#REF!</v>
      </c>
    </row>
    <row r="102" spans="1:9" x14ac:dyDescent="0.25">
      <c r="A102" s="81"/>
      <c r="B102" s="73">
        <f t="shared" si="9"/>
        <v>10000</v>
      </c>
      <c r="C102" s="75" t="e">
        <f t="shared" si="6"/>
        <v>#REF!</v>
      </c>
      <c r="F102" s="75" t="e">
        <f t="shared" si="7"/>
        <v>#REF!</v>
      </c>
      <c r="I102" s="75" t="e">
        <f t="shared" si="8"/>
        <v>#REF!</v>
      </c>
    </row>
    <row r="103" spans="1:9" x14ac:dyDescent="0.25">
      <c r="A103" s="81"/>
      <c r="B103" s="73">
        <v>15000</v>
      </c>
      <c r="C103" s="75" t="e">
        <f t="shared" si="6"/>
        <v>#REF!</v>
      </c>
      <c r="F103" s="75" t="e">
        <f t="shared" si="7"/>
        <v>#REF!</v>
      </c>
      <c r="I103" s="75" t="e">
        <f t="shared" si="8"/>
        <v>#REF!</v>
      </c>
    </row>
    <row r="104" spans="1:9" x14ac:dyDescent="0.25">
      <c r="A104" s="81"/>
      <c r="B104" s="73">
        <f>B103+5000</f>
        <v>20000</v>
      </c>
      <c r="C104" s="75" t="e">
        <f t="shared" si="6"/>
        <v>#REF!</v>
      </c>
      <c r="F104" s="75" t="e">
        <f t="shared" si="7"/>
        <v>#REF!</v>
      </c>
      <c r="I104" s="75" t="e">
        <f t="shared" si="8"/>
        <v>#REF!</v>
      </c>
    </row>
    <row r="105" spans="1:9" x14ac:dyDescent="0.25">
      <c r="A105" s="81"/>
      <c r="B105" s="73">
        <f t="shared" ref="B105:B120" si="10">B104+5000</f>
        <v>25000</v>
      </c>
      <c r="C105" s="75" t="e">
        <f t="shared" si="6"/>
        <v>#REF!</v>
      </c>
      <c r="F105" s="75" t="e">
        <f t="shared" si="7"/>
        <v>#REF!</v>
      </c>
      <c r="I105" s="75" t="e">
        <f t="shared" si="8"/>
        <v>#REF!</v>
      </c>
    </row>
    <row r="106" spans="1:9" x14ac:dyDescent="0.25">
      <c r="A106" s="81"/>
      <c r="B106" s="73">
        <f t="shared" si="10"/>
        <v>30000</v>
      </c>
      <c r="C106" s="75" t="e">
        <f t="shared" ref="C106:C115" si="11">C46-C15</f>
        <v>#REF!</v>
      </c>
      <c r="F106" s="75" t="e">
        <f t="shared" si="7"/>
        <v>#REF!</v>
      </c>
      <c r="I106" s="75" t="e">
        <f t="shared" si="8"/>
        <v>#REF!</v>
      </c>
    </row>
    <row r="107" spans="1:9" x14ac:dyDescent="0.25">
      <c r="A107" s="81"/>
      <c r="B107" s="73">
        <f t="shared" si="10"/>
        <v>35000</v>
      </c>
      <c r="C107" s="75" t="e">
        <f t="shared" si="11"/>
        <v>#REF!</v>
      </c>
      <c r="F107" s="75" t="e">
        <f t="shared" si="7"/>
        <v>#REF!</v>
      </c>
      <c r="I107" s="75" t="e">
        <f t="shared" si="8"/>
        <v>#REF!</v>
      </c>
    </row>
    <row r="108" spans="1:9" x14ac:dyDescent="0.25">
      <c r="A108" s="81"/>
      <c r="B108" s="73">
        <f t="shared" si="10"/>
        <v>40000</v>
      </c>
      <c r="C108" s="75" t="e">
        <f t="shared" si="11"/>
        <v>#REF!</v>
      </c>
      <c r="F108" s="75" t="e">
        <f t="shared" si="7"/>
        <v>#REF!</v>
      </c>
      <c r="I108" s="75" t="e">
        <f t="shared" si="8"/>
        <v>#REF!</v>
      </c>
    </row>
    <row r="109" spans="1:9" x14ac:dyDescent="0.25">
      <c r="A109" s="81"/>
      <c r="B109" s="73">
        <f t="shared" si="10"/>
        <v>45000</v>
      </c>
      <c r="C109" s="75" t="e">
        <f t="shared" si="11"/>
        <v>#REF!</v>
      </c>
      <c r="F109" s="75" t="e">
        <f t="shared" si="7"/>
        <v>#REF!</v>
      </c>
      <c r="I109" s="75" t="e">
        <f t="shared" si="8"/>
        <v>#REF!</v>
      </c>
    </row>
    <row r="110" spans="1:9" x14ac:dyDescent="0.25">
      <c r="A110" s="81"/>
      <c r="B110" s="73">
        <f t="shared" si="10"/>
        <v>50000</v>
      </c>
      <c r="C110" s="75" t="e">
        <f t="shared" si="11"/>
        <v>#REF!</v>
      </c>
      <c r="F110" s="75" t="e">
        <f t="shared" si="7"/>
        <v>#REF!</v>
      </c>
      <c r="I110" s="75" t="e">
        <f t="shared" si="8"/>
        <v>#REF!</v>
      </c>
    </row>
    <row r="111" spans="1:9" x14ac:dyDescent="0.25">
      <c r="A111" s="81"/>
      <c r="B111" s="73">
        <f t="shared" si="10"/>
        <v>55000</v>
      </c>
      <c r="C111" s="75" t="e">
        <f t="shared" si="11"/>
        <v>#REF!</v>
      </c>
      <c r="F111" s="75" t="e">
        <f t="shared" si="7"/>
        <v>#REF!</v>
      </c>
      <c r="I111" s="75" t="e">
        <f t="shared" si="8"/>
        <v>#REF!</v>
      </c>
    </row>
    <row r="112" spans="1:9" x14ac:dyDescent="0.25">
      <c r="A112" s="81"/>
      <c r="B112" s="73">
        <f t="shared" si="10"/>
        <v>60000</v>
      </c>
      <c r="C112" s="75" t="e">
        <f t="shared" si="11"/>
        <v>#REF!</v>
      </c>
      <c r="F112" s="75" t="e">
        <f t="shared" si="7"/>
        <v>#REF!</v>
      </c>
      <c r="I112" s="75" t="e">
        <f t="shared" si="8"/>
        <v>#REF!</v>
      </c>
    </row>
    <row r="113" spans="1:9" x14ac:dyDescent="0.25">
      <c r="A113" s="81"/>
      <c r="B113" s="73">
        <f t="shared" si="10"/>
        <v>65000</v>
      </c>
      <c r="C113" s="75" t="e">
        <f t="shared" si="11"/>
        <v>#REF!</v>
      </c>
      <c r="F113" s="75" t="e">
        <f t="shared" si="7"/>
        <v>#REF!</v>
      </c>
      <c r="I113" s="75" t="e">
        <f t="shared" si="8"/>
        <v>#REF!</v>
      </c>
    </row>
    <row r="114" spans="1:9" x14ac:dyDescent="0.25">
      <c r="A114" s="81"/>
      <c r="B114" s="73">
        <f t="shared" si="10"/>
        <v>70000</v>
      </c>
      <c r="C114" s="75" t="e">
        <f t="shared" si="11"/>
        <v>#REF!</v>
      </c>
      <c r="F114" s="75" t="e">
        <f t="shared" si="7"/>
        <v>#REF!</v>
      </c>
      <c r="I114" s="75" t="e">
        <f t="shared" si="8"/>
        <v>#REF!</v>
      </c>
    </row>
    <row r="115" spans="1:9" x14ac:dyDescent="0.25">
      <c r="A115" s="81"/>
      <c r="B115" s="73">
        <f t="shared" si="10"/>
        <v>75000</v>
      </c>
      <c r="C115" s="75" t="e">
        <f t="shared" si="11"/>
        <v>#REF!</v>
      </c>
      <c r="F115" s="75" t="e">
        <f t="shared" si="7"/>
        <v>#REF!</v>
      </c>
      <c r="I115" s="75" t="e">
        <f t="shared" si="8"/>
        <v>#REF!</v>
      </c>
    </row>
    <row r="116" spans="1:9" x14ac:dyDescent="0.25">
      <c r="A116" s="81"/>
      <c r="B116" s="73">
        <f t="shared" si="10"/>
        <v>80000</v>
      </c>
      <c r="C116" s="75" t="e">
        <f t="shared" ref="C116:F120" si="12">C56-C25</f>
        <v>#REF!</v>
      </c>
      <c r="F116" s="75" t="e">
        <f t="shared" si="12"/>
        <v>#REF!</v>
      </c>
      <c r="I116" s="75" t="e">
        <f t="shared" ref="I116" si="13">I56-I25</f>
        <v>#REF!</v>
      </c>
    </row>
    <row r="117" spans="1:9" x14ac:dyDescent="0.25">
      <c r="A117" s="81"/>
      <c r="B117" s="73">
        <f t="shared" si="10"/>
        <v>85000</v>
      </c>
      <c r="C117" s="75" t="e">
        <f t="shared" si="12"/>
        <v>#REF!</v>
      </c>
      <c r="F117" s="75" t="e">
        <f t="shared" si="12"/>
        <v>#REF!</v>
      </c>
      <c r="I117" s="75" t="e">
        <f t="shared" ref="I117" si="14">I57-I26</f>
        <v>#REF!</v>
      </c>
    </row>
    <row r="118" spans="1:9" x14ac:dyDescent="0.25">
      <c r="A118" s="81"/>
      <c r="B118" s="73">
        <f t="shared" si="10"/>
        <v>90000</v>
      </c>
      <c r="C118" s="75" t="e">
        <f t="shared" si="12"/>
        <v>#REF!</v>
      </c>
      <c r="F118" s="75" t="e">
        <f t="shared" si="12"/>
        <v>#REF!</v>
      </c>
      <c r="I118" s="75" t="e">
        <f t="shared" ref="I118" si="15">I58-I27</f>
        <v>#REF!</v>
      </c>
    </row>
    <row r="119" spans="1:9" x14ac:dyDescent="0.25">
      <c r="A119" s="81"/>
      <c r="B119" s="73">
        <f t="shared" si="10"/>
        <v>95000</v>
      </c>
      <c r="C119" s="75" t="e">
        <f t="shared" si="12"/>
        <v>#REF!</v>
      </c>
      <c r="F119" s="75" t="e">
        <f t="shared" si="12"/>
        <v>#REF!</v>
      </c>
      <c r="I119" s="75" t="e">
        <f t="shared" ref="I119" si="16">I59-I28</f>
        <v>#REF!</v>
      </c>
    </row>
    <row r="120" spans="1:9" ht="15.75" thickBot="1" x14ac:dyDescent="0.3">
      <c r="A120" s="82"/>
      <c r="B120" s="74">
        <f t="shared" si="10"/>
        <v>100000</v>
      </c>
      <c r="C120" s="76" t="e">
        <f t="shared" si="12"/>
        <v>#REF!</v>
      </c>
      <c r="F120" s="76" t="e">
        <f t="shared" si="12"/>
        <v>#REF!</v>
      </c>
      <c r="I120" s="76" t="e">
        <f t="shared" ref="I120" si="17">I60-I29</f>
        <v>#REF!</v>
      </c>
    </row>
    <row r="122" spans="1:9" ht="15.75" thickBot="1" x14ac:dyDescent="0.3">
      <c r="A122" s="4" t="s">
        <v>2</v>
      </c>
      <c r="C122" s="56" t="s">
        <v>38</v>
      </c>
      <c r="F122" s="56" t="s">
        <v>39</v>
      </c>
      <c r="I122" s="56" t="s">
        <v>40</v>
      </c>
    </row>
    <row r="123" spans="1:9" x14ac:dyDescent="0.25">
      <c r="C123" s="68"/>
      <c r="F123" s="68"/>
      <c r="I123" s="68"/>
    </row>
    <row r="124" spans="1:9" ht="15.75" thickBot="1" x14ac:dyDescent="0.3">
      <c r="C124" s="69">
        <v>0</v>
      </c>
      <c r="F124" s="69">
        <v>0</v>
      </c>
      <c r="I124" s="69">
        <v>0</v>
      </c>
    </row>
    <row r="125" spans="1:9" x14ac:dyDescent="0.25">
      <c r="A125" s="5"/>
      <c r="B125" s="72">
        <v>500</v>
      </c>
      <c r="C125" s="75" t="e">
        <f t="shared" ref="C125:C134" si="18">C65-C4</f>
        <v>#REF!</v>
      </c>
      <c r="F125" s="75" t="e">
        <f t="shared" ref="F125:F144" si="19">F65-F4</f>
        <v>#REF!</v>
      </c>
      <c r="I125" s="75" t="e">
        <f t="shared" ref="I125:I144" si="20">I65-I4</f>
        <v>#REF!</v>
      </c>
    </row>
    <row r="126" spans="1:9" x14ac:dyDescent="0.25">
      <c r="A126" s="15"/>
      <c r="B126" s="73">
        <v>1000</v>
      </c>
      <c r="C126" s="75" t="e">
        <f t="shared" si="18"/>
        <v>#REF!</v>
      </c>
      <c r="F126" s="75" t="e">
        <f t="shared" si="19"/>
        <v>#REF!</v>
      </c>
      <c r="I126" s="75" t="e">
        <f t="shared" si="20"/>
        <v>#REF!</v>
      </c>
    </row>
    <row r="127" spans="1:9" x14ac:dyDescent="0.25">
      <c r="A127" s="15"/>
      <c r="B127" s="73">
        <v>1500</v>
      </c>
      <c r="C127" s="75" t="e">
        <f t="shared" si="18"/>
        <v>#REF!</v>
      </c>
      <c r="F127" s="75" t="e">
        <f t="shared" si="19"/>
        <v>#REF!</v>
      </c>
      <c r="I127" s="75" t="e">
        <f t="shared" si="20"/>
        <v>#REF!</v>
      </c>
    </row>
    <row r="128" spans="1:9" x14ac:dyDescent="0.25">
      <c r="A128" s="15"/>
      <c r="B128" s="73">
        <v>2000</v>
      </c>
      <c r="C128" s="75" t="e">
        <f t="shared" si="18"/>
        <v>#REF!</v>
      </c>
      <c r="F128" s="75" t="e">
        <f t="shared" si="19"/>
        <v>#REF!</v>
      </c>
      <c r="I128" s="75" t="e">
        <f t="shared" si="20"/>
        <v>#REF!</v>
      </c>
    </row>
    <row r="129" spans="1:9" ht="15" customHeight="1" x14ac:dyDescent="0.25">
      <c r="A129" s="81" t="s">
        <v>0</v>
      </c>
      <c r="B129" s="73">
        <v>2500</v>
      </c>
      <c r="C129" s="75" t="e">
        <f t="shared" si="18"/>
        <v>#REF!</v>
      </c>
      <c r="F129" s="75" t="e">
        <f t="shared" si="19"/>
        <v>#REF!</v>
      </c>
      <c r="I129" s="75" t="e">
        <f t="shared" si="20"/>
        <v>#REF!</v>
      </c>
    </row>
    <row r="130" spans="1:9" x14ac:dyDescent="0.25">
      <c r="A130" s="81"/>
      <c r="B130" s="73">
        <f>B129+2500</f>
        <v>5000</v>
      </c>
      <c r="C130" s="75" t="e">
        <f t="shared" si="18"/>
        <v>#REF!</v>
      </c>
      <c r="F130" s="75" t="e">
        <f t="shared" si="19"/>
        <v>#REF!</v>
      </c>
      <c r="I130" s="75" t="e">
        <f t="shared" si="20"/>
        <v>#REF!</v>
      </c>
    </row>
    <row r="131" spans="1:9" x14ac:dyDescent="0.25">
      <c r="A131" s="81"/>
      <c r="B131" s="73">
        <f t="shared" ref="B131:B132" si="21">B130+2500</f>
        <v>7500</v>
      </c>
      <c r="C131" s="75" t="e">
        <f t="shared" si="18"/>
        <v>#REF!</v>
      </c>
      <c r="F131" s="75" t="e">
        <f t="shared" si="19"/>
        <v>#REF!</v>
      </c>
      <c r="I131" s="75" t="e">
        <f t="shared" si="20"/>
        <v>#REF!</v>
      </c>
    </row>
    <row r="132" spans="1:9" x14ac:dyDescent="0.25">
      <c r="A132" s="81"/>
      <c r="B132" s="73">
        <f t="shared" si="21"/>
        <v>10000</v>
      </c>
      <c r="C132" s="75" t="e">
        <f t="shared" si="18"/>
        <v>#REF!</v>
      </c>
      <c r="F132" s="75" t="e">
        <f t="shared" si="19"/>
        <v>#REF!</v>
      </c>
      <c r="I132" s="75" t="e">
        <f t="shared" si="20"/>
        <v>#REF!</v>
      </c>
    </row>
    <row r="133" spans="1:9" x14ac:dyDescent="0.25">
      <c r="A133" s="81"/>
      <c r="B133" s="73">
        <v>15000</v>
      </c>
      <c r="C133" s="75" t="e">
        <f t="shared" si="18"/>
        <v>#REF!</v>
      </c>
      <c r="F133" s="75" t="e">
        <f t="shared" si="19"/>
        <v>#REF!</v>
      </c>
      <c r="I133" s="75" t="e">
        <f t="shared" si="20"/>
        <v>#REF!</v>
      </c>
    </row>
    <row r="134" spans="1:9" x14ac:dyDescent="0.25">
      <c r="A134" s="81"/>
      <c r="B134" s="73">
        <f>B133+5000</f>
        <v>20000</v>
      </c>
      <c r="C134" s="75" t="e">
        <f t="shared" si="18"/>
        <v>#REF!</v>
      </c>
      <c r="F134" s="75" t="e">
        <f t="shared" si="19"/>
        <v>#REF!</v>
      </c>
      <c r="I134" s="75" t="e">
        <f t="shared" si="20"/>
        <v>#REF!</v>
      </c>
    </row>
    <row r="135" spans="1:9" x14ac:dyDescent="0.25">
      <c r="A135" s="81"/>
      <c r="B135" s="73">
        <f t="shared" ref="B135:B150" si="22">B134+5000</f>
        <v>25000</v>
      </c>
      <c r="C135" s="75" t="e">
        <f t="shared" ref="C135:C144" si="23">C75-C14</f>
        <v>#REF!</v>
      </c>
      <c r="F135" s="75" t="e">
        <f t="shared" si="19"/>
        <v>#REF!</v>
      </c>
      <c r="I135" s="75" t="e">
        <f t="shared" si="20"/>
        <v>#REF!</v>
      </c>
    </row>
    <row r="136" spans="1:9" x14ac:dyDescent="0.25">
      <c r="A136" s="81"/>
      <c r="B136" s="73">
        <f t="shared" si="22"/>
        <v>30000</v>
      </c>
      <c r="C136" s="75" t="e">
        <f t="shared" si="23"/>
        <v>#REF!</v>
      </c>
      <c r="F136" s="75" t="e">
        <f t="shared" si="19"/>
        <v>#REF!</v>
      </c>
      <c r="I136" s="75" t="e">
        <f t="shared" si="20"/>
        <v>#REF!</v>
      </c>
    </row>
    <row r="137" spans="1:9" x14ac:dyDescent="0.25">
      <c r="A137" s="81"/>
      <c r="B137" s="73">
        <f t="shared" si="22"/>
        <v>35000</v>
      </c>
      <c r="C137" s="75" t="e">
        <f t="shared" si="23"/>
        <v>#REF!</v>
      </c>
      <c r="F137" s="75" t="e">
        <f t="shared" si="19"/>
        <v>#REF!</v>
      </c>
      <c r="I137" s="75" t="e">
        <f t="shared" si="20"/>
        <v>#REF!</v>
      </c>
    </row>
    <row r="138" spans="1:9" x14ac:dyDescent="0.25">
      <c r="A138" s="81"/>
      <c r="B138" s="73">
        <f t="shared" si="22"/>
        <v>40000</v>
      </c>
      <c r="C138" s="75" t="e">
        <f t="shared" si="23"/>
        <v>#REF!</v>
      </c>
      <c r="F138" s="75" t="e">
        <f t="shared" si="19"/>
        <v>#REF!</v>
      </c>
      <c r="I138" s="75" t="e">
        <f t="shared" si="20"/>
        <v>#REF!</v>
      </c>
    </row>
    <row r="139" spans="1:9" x14ac:dyDescent="0.25">
      <c r="A139" s="81"/>
      <c r="B139" s="73">
        <f t="shared" si="22"/>
        <v>45000</v>
      </c>
      <c r="C139" s="75" t="e">
        <f t="shared" si="23"/>
        <v>#REF!</v>
      </c>
      <c r="F139" s="75" t="e">
        <f t="shared" si="19"/>
        <v>#REF!</v>
      </c>
      <c r="I139" s="75" t="e">
        <f t="shared" si="20"/>
        <v>#REF!</v>
      </c>
    </row>
    <row r="140" spans="1:9" x14ac:dyDescent="0.25">
      <c r="A140" s="81"/>
      <c r="B140" s="73">
        <f t="shared" si="22"/>
        <v>50000</v>
      </c>
      <c r="C140" s="75" t="e">
        <f t="shared" si="23"/>
        <v>#REF!</v>
      </c>
      <c r="F140" s="75" t="e">
        <f t="shared" si="19"/>
        <v>#REF!</v>
      </c>
      <c r="I140" s="75" t="e">
        <f t="shared" si="20"/>
        <v>#REF!</v>
      </c>
    </row>
    <row r="141" spans="1:9" x14ac:dyDescent="0.25">
      <c r="A141" s="81"/>
      <c r="B141" s="73">
        <f t="shared" si="22"/>
        <v>55000</v>
      </c>
      <c r="C141" s="75" t="e">
        <f t="shared" si="23"/>
        <v>#REF!</v>
      </c>
      <c r="F141" s="75" t="e">
        <f t="shared" si="19"/>
        <v>#REF!</v>
      </c>
      <c r="I141" s="75" t="e">
        <f t="shared" si="20"/>
        <v>#REF!</v>
      </c>
    </row>
    <row r="142" spans="1:9" x14ac:dyDescent="0.25">
      <c r="A142" s="81"/>
      <c r="B142" s="73">
        <f t="shared" si="22"/>
        <v>60000</v>
      </c>
      <c r="C142" s="75" t="e">
        <f t="shared" si="23"/>
        <v>#REF!</v>
      </c>
      <c r="F142" s="75" t="e">
        <f t="shared" si="19"/>
        <v>#REF!</v>
      </c>
      <c r="I142" s="75" t="e">
        <f t="shared" si="20"/>
        <v>#REF!</v>
      </c>
    </row>
    <row r="143" spans="1:9" x14ac:dyDescent="0.25">
      <c r="A143" s="81"/>
      <c r="B143" s="73">
        <f t="shared" si="22"/>
        <v>65000</v>
      </c>
      <c r="C143" s="75" t="e">
        <f t="shared" si="23"/>
        <v>#REF!</v>
      </c>
      <c r="F143" s="75" t="e">
        <f t="shared" si="19"/>
        <v>#REF!</v>
      </c>
      <c r="I143" s="75" t="e">
        <f t="shared" si="20"/>
        <v>#REF!</v>
      </c>
    </row>
    <row r="144" spans="1:9" x14ac:dyDescent="0.25">
      <c r="A144" s="81"/>
      <c r="B144" s="73">
        <f t="shared" si="22"/>
        <v>70000</v>
      </c>
      <c r="C144" s="75" t="e">
        <f t="shared" si="23"/>
        <v>#REF!</v>
      </c>
      <c r="F144" s="75" t="e">
        <f t="shared" si="19"/>
        <v>#REF!</v>
      </c>
      <c r="I144" s="75" t="e">
        <f t="shared" si="20"/>
        <v>#REF!</v>
      </c>
    </row>
    <row r="145" spans="1:9" x14ac:dyDescent="0.25">
      <c r="A145" s="81"/>
      <c r="B145" s="73">
        <f t="shared" si="22"/>
        <v>75000</v>
      </c>
      <c r="C145" s="75" t="e">
        <f t="shared" ref="C145:F150" si="24">C85-C24</f>
        <v>#REF!</v>
      </c>
      <c r="F145" s="75" t="e">
        <f t="shared" si="24"/>
        <v>#REF!</v>
      </c>
      <c r="I145" s="75" t="e">
        <f t="shared" ref="I145" si="25">I85-I24</f>
        <v>#REF!</v>
      </c>
    </row>
    <row r="146" spans="1:9" x14ac:dyDescent="0.25">
      <c r="A146" s="81"/>
      <c r="B146" s="73">
        <f t="shared" si="22"/>
        <v>80000</v>
      </c>
      <c r="C146" s="75" t="e">
        <f t="shared" si="24"/>
        <v>#REF!</v>
      </c>
      <c r="F146" s="75" t="e">
        <f t="shared" si="24"/>
        <v>#REF!</v>
      </c>
      <c r="I146" s="75" t="e">
        <f t="shared" ref="I146" si="26">I86-I25</f>
        <v>#REF!</v>
      </c>
    </row>
    <row r="147" spans="1:9" x14ac:dyDescent="0.25">
      <c r="A147" s="81"/>
      <c r="B147" s="73">
        <f t="shared" si="22"/>
        <v>85000</v>
      </c>
      <c r="C147" s="75" t="e">
        <f t="shared" si="24"/>
        <v>#REF!</v>
      </c>
      <c r="F147" s="75" t="e">
        <f t="shared" si="24"/>
        <v>#REF!</v>
      </c>
      <c r="I147" s="75" t="e">
        <f t="shared" ref="I147" si="27">I87-I26</f>
        <v>#REF!</v>
      </c>
    </row>
    <row r="148" spans="1:9" x14ac:dyDescent="0.25">
      <c r="A148" s="81"/>
      <c r="B148" s="73">
        <f t="shared" si="22"/>
        <v>90000</v>
      </c>
      <c r="C148" s="75" t="e">
        <f t="shared" si="24"/>
        <v>#REF!</v>
      </c>
      <c r="F148" s="75" t="e">
        <f t="shared" si="24"/>
        <v>#REF!</v>
      </c>
      <c r="I148" s="75" t="e">
        <f t="shared" ref="I148" si="28">I88-I27</f>
        <v>#REF!</v>
      </c>
    </row>
    <row r="149" spans="1:9" x14ac:dyDescent="0.25">
      <c r="A149" s="81"/>
      <c r="B149" s="73">
        <f t="shared" si="22"/>
        <v>95000</v>
      </c>
      <c r="C149" s="75" t="e">
        <f t="shared" si="24"/>
        <v>#REF!</v>
      </c>
      <c r="F149" s="75" t="e">
        <f t="shared" si="24"/>
        <v>#REF!</v>
      </c>
      <c r="I149" s="75" t="e">
        <f t="shared" ref="I149" si="29">I89-I28</f>
        <v>#REF!</v>
      </c>
    </row>
    <row r="150" spans="1:9" ht="15.75" thickBot="1" x14ac:dyDescent="0.3">
      <c r="A150" s="82"/>
      <c r="B150" s="74">
        <f t="shared" si="22"/>
        <v>100000</v>
      </c>
      <c r="C150" s="76" t="e">
        <f t="shared" si="24"/>
        <v>#REF!</v>
      </c>
      <c r="F150" s="76" t="e">
        <f t="shared" si="24"/>
        <v>#REF!</v>
      </c>
      <c r="I150" s="76" t="e">
        <f t="shared" ref="I150" si="30">I90-I29</f>
        <v>#REF!</v>
      </c>
    </row>
    <row r="153" spans="1:9" ht="15.75" thickBot="1" x14ac:dyDescent="0.3">
      <c r="A153" t="s">
        <v>3</v>
      </c>
      <c r="C153" s="56" t="s">
        <v>38</v>
      </c>
      <c r="F153" s="56" t="s">
        <v>39</v>
      </c>
      <c r="I153" s="56" t="s">
        <v>40</v>
      </c>
    </row>
    <row r="154" spans="1:9" x14ac:dyDescent="0.25">
      <c r="C154" s="68"/>
      <c r="F154" s="68"/>
      <c r="I154" s="68"/>
    </row>
    <row r="155" spans="1:9" ht="15.75" thickBot="1" x14ac:dyDescent="0.3">
      <c r="C155" s="69">
        <v>0</v>
      </c>
      <c r="F155" s="69">
        <v>0</v>
      </c>
      <c r="I155" s="69">
        <v>0</v>
      </c>
    </row>
    <row r="156" spans="1:9" x14ac:dyDescent="0.25">
      <c r="A156" s="5"/>
      <c r="B156" s="72">
        <v>500</v>
      </c>
      <c r="C156" s="75">
        <f t="shared" ref="C156:C165" si="31">C65-C35</f>
        <v>-824</v>
      </c>
      <c r="F156" s="75">
        <f t="shared" ref="F156:F175" si="32">F65-F35</f>
        <v>-872</v>
      </c>
      <c r="I156" s="75">
        <f t="shared" ref="I156:I175" si="33">I65-I35</f>
        <v>-872</v>
      </c>
    </row>
    <row r="157" spans="1:9" x14ac:dyDescent="0.25">
      <c r="A157" s="15"/>
      <c r="B157" s="73">
        <v>1000</v>
      </c>
      <c r="C157" s="75">
        <f t="shared" si="31"/>
        <v>-824</v>
      </c>
      <c r="F157" s="75">
        <f t="shared" si="32"/>
        <v>-872</v>
      </c>
      <c r="I157" s="75">
        <f t="shared" si="33"/>
        <v>-872</v>
      </c>
    </row>
    <row r="158" spans="1:9" x14ac:dyDescent="0.25">
      <c r="A158" s="15"/>
      <c r="B158" s="73">
        <v>1500</v>
      </c>
      <c r="C158" s="75">
        <f t="shared" si="31"/>
        <v>-824</v>
      </c>
      <c r="F158" s="75">
        <f t="shared" si="32"/>
        <v>-872</v>
      </c>
      <c r="I158" s="75">
        <f t="shared" si="33"/>
        <v>-872</v>
      </c>
    </row>
    <row r="159" spans="1:9" x14ac:dyDescent="0.25">
      <c r="A159" s="15"/>
      <c r="B159" s="73">
        <v>2000</v>
      </c>
      <c r="C159" s="75">
        <f t="shared" si="31"/>
        <v>-554</v>
      </c>
      <c r="F159" s="75">
        <f t="shared" si="32"/>
        <v>-602</v>
      </c>
      <c r="I159" s="75">
        <f t="shared" si="33"/>
        <v>-602</v>
      </c>
    </row>
    <row r="160" spans="1:9" ht="15" customHeight="1" x14ac:dyDescent="0.25">
      <c r="A160" s="81" t="s">
        <v>0</v>
      </c>
      <c r="B160" s="73">
        <v>2500</v>
      </c>
      <c r="C160" s="75">
        <f t="shared" si="31"/>
        <v>-104</v>
      </c>
      <c r="F160" s="75">
        <f t="shared" si="32"/>
        <v>-152</v>
      </c>
      <c r="I160" s="75">
        <f t="shared" si="33"/>
        <v>-152</v>
      </c>
    </row>
    <row r="161" spans="1:9" x14ac:dyDescent="0.25">
      <c r="A161" s="81"/>
      <c r="B161" s="73">
        <f>B160+2500</f>
        <v>5000</v>
      </c>
      <c r="C161" s="75">
        <f t="shared" si="31"/>
        <v>706</v>
      </c>
      <c r="F161" s="75">
        <f t="shared" si="32"/>
        <v>658</v>
      </c>
      <c r="I161" s="75">
        <f t="shared" si="33"/>
        <v>658</v>
      </c>
    </row>
    <row r="162" spans="1:9" x14ac:dyDescent="0.25">
      <c r="A162" s="81"/>
      <c r="B162" s="73">
        <f t="shared" ref="B162:B163" si="34">B161+2500</f>
        <v>7500</v>
      </c>
      <c r="C162" s="75">
        <f t="shared" si="31"/>
        <v>706</v>
      </c>
      <c r="F162" s="75">
        <f t="shared" si="32"/>
        <v>658</v>
      </c>
      <c r="I162" s="75">
        <f t="shared" si="33"/>
        <v>658</v>
      </c>
    </row>
    <row r="163" spans="1:9" x14ac:dyDescent="0.25">
      <c r="A163" s="81"/>
      <c r="B163" s="73">
        <f t="shared" si="34"/>
        <v>10000</v>
      </c>
      <c r="C163" s="75">
        <f t="shared" si="31"/>
        <v>706</v>
      </c>
      <c r="F163" s="75">
        <f t="shared" si="32"/>
        <v>658</v>
      </c>
      <c r="I163" s="75">
        <f t="shared" si="33"/>
        <v>658</v>
      </c>
    </row>
    <row r="164" spans="1:9" x14ac:dyDescent="0.25">
      <c r="A164" s="81"/>
      <c r="B164" s="73">
        <v>15000</v>
      </c>
      <c r="C164" s="75">
        <f t="shared" si="31"/>
        <v>706</v>
      </c>
      <c r="F164" s="75">
        <f t="shared" si="32"/>
        <v>658</v>
      </c>
      <c r="I164" s="75">
        <f t="shared" si="33"/>
        <v>658</v>
      </c>
    </row>
    <row r="165" spans="1:9" x14ac:dyDescent="0.25">
      <c r="A165" s="81"/>
      <c r="B165" s="73">
        <f>B164+5000</f>
        <v>20000</v>
      </c>
      <c r="C165" s="75">
        <f t="shared" si="31"/>
        <v>706</v>
      </c>
      <c r="F165" s="75">
        <f t="shared" si="32"/>
        <v>658</v>
      </c>
      <c r="I165" s="75">
        <f t="shared" si="33"/>
        <v>658</v>
      </c>
    </row>
    <row r="166" spans="1:9" x14ac:dyDescent="0.25">
      <c r="A166" s="81"/>
      <c r="B166" s="73">
        <f t="shared" ref="B166:B181" si="35">B165+5000</f>
        <v>25000</v>
      </c>
      <c r="C166" s="75">
        <f t="shared" ref="C166:C175" si="36">C75-C45</f>
        <v>706</v>
      </c>
      <c r="F166" s="75">
        <f t="shared" si="32"/>
        <v>658</v>
      </c>
      <c r="I166" s="75">
        <f t="shared" si="33"/>
        <v>658</v>
      </c>
    </row>
    <row r="167" spans="1:9" x14ac:dyDescent="0.25">
      <c r="A167" s="81"/>
      <c r="B167" s="73">
        <f t="shared" si="35"/>
        <v>30000</v>
      </c>
      <c r="C167" s="75">
        <f t="shared" si="36"/>
        <v>646</v>
      </c>
      <c r="F167" s="75">
        <f t="shared" si="32"/>
        <v>598</v>
      </c>
      <c r="I167" s="75">
        <f t="shared" si="33"/>
        <v>598</v>
      </c>
    </row>
    <row r="168" spans="1:9" x14ac:dyDescent="0.25">
      <c r="A168" s="81"/>
      <c r="B168" s="73">
        <f t="shared" si="35"/>
        <v>35000</v>
      </c>
      <c r="C168" s="75">
        <f t="shared" si="36"/>
        <v>176</v>
      </c>
      <c r="F168" s="75">
        <f t="shared" si="32"/>
        <v>128</v>
      </c>
      <c r="I168" s="75">
        <f t="shared" si="33"/>
        <v>128</v>
      </c>
    </row>
    <row r="169" spans="1:9" x14ac:dyDescent="0.25">
      <c r="A169" s="81"/>
      <c r="B169" s="73">
        <f t="shared" si="35"/>
        <v>40000</v>
      </c>
      <c r="C169" s="75">
        <f t="shared" si="36"/>
        <v>176</v>
      </c>
      <c r="F169" s="75">
        <f t="shared" si="32"/>
        <v>128</v>
      </c>
      <c r="I169" s="75">
        <f t="shared" si="33"/>
        <v>128</v>
      </c>
    </row>
    <row r="170" spans="1:9" x14ac:dyDescent="0.25">
      <c r="A170" s="81"/>
      <c r="B170" s="73">
        <f t="shared" si="35"/>
        <v>45000</v>
      </c>
      <c r="C170" s="75">
        <f t="shared" si="36"/>
        <v>176</v>
      </c>
      <c r="F170" s="75">
        <f t="shared" si="32"/>
        <v>128</v>
      </c>
      <c r="I170" s="75">
        <f t="shared" si="33"/>
        <v>128</v>
      </c>
    </row>
    <row r="171" spans="1:9" x14ac:dyDescent="0.25">
      <c r="A171" s="81"/>
      <c r="B171" s="73">
        <f t="shared" si="35"/>
        <v>50000</v>
      </c>
      <c r="C171" s="75">
        <f t="shared" si="36"/>
        <v>176</v>
      </c>
      <c r="F171" s="75">
        <f t="shared" si="32"/>
        <v>128</v>
      </c>
      <c r="I171" s="75">
        <f t="shared" si="33"/>
        <v>128</v>
      </c>
    </row>
    <row r="172" spans="1:9" x14ac:dyDescent="0.25">
      <c r="A172" s="81"/>
      <c r="B172" s="73">
        <f t="shared" si="35"/>
        <v>55000</v>
      </c>
      <c r="C172" s="75">
        <f t="shared" si="36"/>
        <v>176</v>
      </c>
      <c r="F172" s="75">
        <f t="shared" si="32"/>
        <v>128</v>
      </c>
      <c r="I172" s="75">
        <f t="shared" si="33"/>
        <v>128</v>
      </c>
    </row>
    <row r="173" spans="1:9" x14ac:dyDescent="0.25">
      <c r="A173" s="81"/>
      <c r="B173" s="73">
        <f t="shared" si="35"/>
        <v>60000</v>
      </c>
      <c r="C173" s="75">
        <f t="shared" si="36"/>
        <v>176</v>
      </c>
      <c r="F173" s="75">
        <f t="shared" si="32"/>
        <v>128</v>
      </c>
      <c r="I173" s="75">
        <f t="shared" si="33"/>
        <v>128</v>
      </c>
    </row>
    <row r="174" spans="1:9" x14ac:dyDescent="0.25">
      <c r="A174" s="81"/>
      <c r="B174" s="73">
        <f t="shared" si="35"/>
        <v>65000</v>
      </c>
      <c r="C174" s="75">
        <f t="shared" si="36"/>
        <v>176</v>
      </c>
      <c r="F174" s="75">
        <f t="shared" si="32"/>
        <v>128</v>
      </c>
      <c r="I174" s="75">
        <f t="shared" si="33"/>
        <v>128</v>
      </c>
    </row>
    <row r="175" spans="1:9" x14ac:dyDescent="0.25">
      <c r="A175" s="81"/>
      <c r="B175" s="73">
        <f t="shared" si="35"/>
        <v>70000</v>
      </c>
      <c r="C175" s="75">
        <f t="shared" si="36"/>
        <v>176</v>
      </c>
      <c r="F175" s="75">
        <f t="shared" si="32"/>
        <v>128</v>
      </c>
      <c r="I175" s="75">
        <f t="shared" si="33"/>
        <v>128</v>
      </c>
    </row>
    <row r="176" spans="1:9" x14ac:dyDescent="0.25">
      <c r="A176" s="81"/>
      <c r="B176" s="73">
        <f t="shared" si="35"/>
        <v>75000</v>
      </c>
      <c r="C176" s="75">
        <f t="shared" ref="C176:F181" si="37">C85-C55</f>
        <v>176</v>
      </c>
      <c r="F176" s="75">
        <f t="shared" si="37"/>
        <v>128</v>
      </c>
      <c r="I176" s="75">
        <f t="shared" ref="I176" si="38">I85-I55</f>
        <v>128</v>
      </c>
    </row>
    <row r="177" spans="1:9" x14ac:dyDescent="0.25">
      <c r="A177" s="81"/>
      <c r="B177" s="73">
        <f t="shared" si="35"/>
        <v>80000</v>
      </c>
      <c r="C177" s="75">
        <f t="shared" si="37"/>
        <v>176</v>
      </c>
      <c r="F177" s="75">
        <f t="shared" si="37"/>
        <v>128</v>
      </c>
      <c r="I177" s="75">
        <f t="shared" ref="I177" si="39">I86-I56</f>
        <v>128</v>
      </c>
    </row>
    <row r="178" spans="1:9" x14ac:dyDescent="0.25">
      <c r="A178" s="81"/>
      <c r="B178" s="73">
        <f t="shared" si="35"/>
        <v>85000</v>
      </c>
      <c r="C178" s="75">
        <f t="shared" si="37"/>
        <v>176</v>
      </c>
      <c r="F178" s="75">
        <f t="shared" si="37"/>
        <v>128</v>
      </c>
      <c r="I178" s="75">
        <f t="shared" ref="I178" si="40">I87-I57</f>
        <v>128</v>
      </c>
    </row>
    <row r="179" spans="1:9" x14ac:dyDescent="0.25">
      <c r="A179" s="81"/>
      <c r="B179" s="73">
        <f t="shared" si="35"/>
        <v>90000</v>
      </c>
      <c r="C179" s="75">
        <f t="shared" si="37"/>
        <v>176</v>
      </c>
      <c r="F179" s="75">
        <f t="shared" si="37"/>
        <v>128</v>
      </c>
      <c r="I179" s="75">
        <f t="shared" ref="I179" si="41">I88-I58</f>
        <v>128</v>
      </c>
    </row>
    <row r="180" spans="1:9" x14ac:dyDescent="0.25">
      <c r="A180" s="81"/>
      <c r="B180" s="73">
        <f t="shared" si="35"/>
        <v>95000</v>
      </c>
      <c r="C180" s="75">
        <f t="shared" si="37"/>
        <v>176</v>
      </c>
      <c r="F180" s="75">
        <f t="shared" si="37"/>
        <v>128</v>
      </c>
      <c r="I180" s="75">
        <f t="shared" ref="I180" si="42">I89-I59</f>
        <v>128</v>
      </c>
    </row>
    <row r="181" spans="1:9" ht="15.75" thickBot="1" x14ac:dyDescent="0.3">
      <c r="A181" s="82"/>
      <c r="B181" s="74">
        <f t="shared" si="35"/>
        <v>100000</v>
      </c>
      <c r="C181" s="76">
        <f t="shared" si="37"/>
        <v>176</v>
      </c>
      <c r="F181" s="76">
        <f t="shared" si="37"/>
        <v>128</v>
      </c>
      <c r="I181" s="76">
        <f t="shared" ref="I181" si="43">I90-I60</f>
        <v>128</v>
      </c>
    </row>
  </sheetData>
  <mergeCells count="6">
    <mergeCell ref="A160:A181"/>
    <mergeCell ref="A8:A29"/>
    <mergeCell ref="A39:A60"/>
    <mergeCell ref="A69:A90"/>
    <mergeCell ref="A99:A120"/>
    <mergeCell ref="A129:A150"/>
  </mergeCells>
  <conditionalFormatting sqref="C95:C120">
    <cfRule type="colorScale" priority="10">
      <colorScale>
        <cfvo type="min"/>
        <cfvo type="num" val="0"/>
        <cfvo type="max"/>
        <color theme="9"/>
        <color theme="0"/>
        <color rgb="FFFF7979"/>
      </colorScale>
    </cfRule>
  </conditionalFormatting>
  <conditionalFormatting sqref="C125:C150">
    <cfRule type="colorScale" priority="11">
      <colorScale>
        <cfvo type="min"/>
        <cfvo type="num" val="0"/>
        <cfvo type="max"/>
        <color theme="9"/>
        <color theme="0"/>
        <color rgb="FFFF7979"/>
      </colorScale>
    </cfRule>
  </conditionalFormatting>
  <conditionalFormatting sqref="C156:C181">
    <cfRule type="colorScale" priority="12">
      <colorScale>
        <cfvo type="min"/>
        <cfvo type="num" val="0"/>
        <cfvo type="max"/>
        <color theme="9"/>
        <color theme="0"/>
        <color rgb="FFFF7979"/>
      </colorScale>
    </cfRule>
  </conditionalFormatting>
  <conditionalFormatting sqref="F95:F120">
    <cfRule type="colorScale" priority="4">
      <colorScale>
        <cfvo type="min"/>
        <cfvo type="num" val="0"/>
        <cfvo type="max"/>
        <color theme="9"/>
        <color theme="0"/>
        <color rgb="FFFF7979"/>
      </colorScale>
    </cfRule>
  </conditionalFormatting>
  <conditionalFormatting sqref="F125:F150">
    <cfRule type="colorScale" priority="5">
      <colorScale>
        <cfvo type="min"/>
        <cfvo type="num" val="0"/>
        <cfvo type="max"/>
        <color theme="9"/>
        <color theme="0"/>
        <color rgb="FFFF7979"/>
      </colorScale>
    </cfRule>
  </conditionalFormatting>
  <conditionalFormatting sqref="F156:F181">
    <cfRule type="colorScale" priority="6">
      <colorScale>
        <cfvo type="min"/>
        <cfvo type="num" val="0"/>
        <cfvo type="max"/>
        <color theme="9"/>
        <color theme="0"/>
        <color rgb="FFFF7979"/>
      </colorScale>
    </cfRule>
  </conditionalFormatting>
  <conditionalFormatting sqref="I95:I120">
    <cfRule type="colorScale" priority="1">
      <colorScale>
        <cfvo type="min"/>
        <cfvo type="num" val="0"/>
        <cfvo type="max"/>
        <color theme="9"/>
        <color theme="0"/>
        <color rgb="FFFF7979"/>
      </colorScale>
    </cfRule>
  </conditionalFormatting>
  <conditionalFormatting sqref="I125:I150">
    <cfRule type="colorScale" priority="2">
      <colorScale>
        <cfvo type="min"/>
        <cfvo type="num" val="0"/>
        <cfvo type="max"/>
        <color theme="9"/>
        <color theme="0"/>
        <color rgb="FFFF7979"/>
      </colorScale>
    </cfRule>
  </conditionalFormatting>
  <conditionalFormatting sqref="I156:I181">
    <cfRule type="colorScale" priority="3">
      <colorScale>
        <cfvo type="min"/>
        <cfvo type="num" val="0"/>
        <cfvo type="max"/>
        <color theme="9"/>
        <color theme="0"/>
        <color rgb="FFFF7979"/>
      </colorScale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D9D3CD-3432-4CE7-9256-86CED8FB0BAB}">
  <dimension ref="A1:AB181"/>
  <sheetViews>
    <sheetView topLeftCell="A159" zoomScaleNormal="100" workbookViewId="0">
      <selection activeCell="H94" sqref="H94"/>
    </sheetView>
  </sheetViews>
  <sheetFormatPr defaultRowHeight="15" x14ac:dyDescent="0.25"/>
  <cols>
    <col min="1" max="1" width="5.28515625" bestFit="1" customWidth="1"/>
    <col min="2" max="2" width="10.140625" bestFit="1" customWidth="1"/>
    <col min="3" max="5" width="9.28515625" bestFit="1" customWidth="1"/>
    <col min="6" max="6" width="9.28515625" customWidth="1"/>
    <col min="7" max="25" width="9.28515625" bestFit="1" customWidth="1"/>
    <col min="28" max="28" width="10.140625" bestFit="1" customWidth="1"/>
  </cols>
  <sheetData>
    <row r="1" spans="1:28" ht="15.75" thickBot="1" x14ac:dyDescent="0.3">
      <c r="A1" s="4" t="s">
        <v>34</v>
      </c>
    </row>
    <row r="2" spans="1:28" x14ac:dyDescent="0.25">
      <c r="C2" s="17" t="s">
        <v>1</v>
      </c>
      <c r="D2" s="6"/>
      <c r="E2" s="6"/>
      <c r="F2" s="6"/>
      <c r="G2" s="6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8"/>
      <c r="AA2" s="8"/>
      <c r="AB2" s="9"/>
    </row>
    <row r="3" spans="1:28" ht="15.75" thickBot="1" x14ac:dyDescent="0.3">
      <c r="B3" s="55" t="e">
        <f>Premiums!#REF!</f>
        <v>#REF!</v>
      </c>
      <c r="C3" s="18">
        <v>500</v>
      </c>
      <c r="D3" s="10">
        <v>1000</v>
      </c>
      <c r="E3" s="10">
        <v>1500</v>
      </c>
      <c r="F3" s="3">
        <v>2000</v>
      </c>
      <c r="G3" s="10">
        <v>2500</v>
      </c>
      <c r="H3" s="10">
        <v>5000</v>
      </c>
      <c r="I3" s="10">
        <v>7500</v>
      </c>
      <c r="J3" s="10">
        <v>10000</v>
      </c>
      <c r="K3" s="10">
        <f>J3+5000</f>
        <v>15000</v>
      </c>
      <c r="L3" s="10">
        <f t="shared" ref="L3:AB3" si="0">K3+5000</f>
        <v>20000</v>
      </c>
      <c r="M3" s="10">
        <f t="shared" si="0"/>
        <v>25000</v>
      </c>
      <c r="N3" s="10">
        <f t="shared" si="0"/>
        <v>30000</v>
      </c>
      <c r="O3" s="10">
        <f t="shared" si="0"/>
        <v>35000</v>
      </c>
      <c r="P3" s="10">
        <f t="shared" si="0"/>
        <v>40000</v>
      </c>
      <c r="Q3" s="10">
        <f t="shared" si="0"/>
        <v>45000</v>
      </c>
      <c r="R3" s="10">
        <f t="shared" si="0"/>
        <v>50000</v>
      </c>
      <c r="S3" s="10">
        <f t="shared" si="0"/>
        <v>55000</v>
      </c>
      <c r="T3" s="10">
        <f t="shared" si="0"/>
        <v>60000</v>
      </c>
      <c r="U3" s="10">
        <f t="shared" si="0"/>
        <v>65000</v>
      </c>
      <c r="V3" s="10">
        <f t="shared" si="0"/>
        <v>70000</v>
      </c>
      <c r="W3" s="10">
        <f t="shared" si="0"/>
        <v>75000</v>
      </c>
      <c r="X3" s="10">
        <f t="shared" si="0"/>
        <v>80000</v>
      </c>
      <c r="Y3" s="10">
        <f t="shared" si="0"/>
        <v>85000</v>
      </c>
      <c r="Z3" s="10">
        <f t="shared" si="0"/>
        <v>90000</v>
      </c>
      <c r="AA3" s="10">
        <f t="shared" si="0"/>
        <v>95000</v>
      </c>
      <c r="AB3" s="11">
        <f t="shared" si="0"/>
        <v>100000</v>
      </c>
    </row>
    <row r="4" spans="1:28" x14ac:dyDescent="0.25">
      <c r="A4" s="5"/>
      <c r="B4" s="14">
        <v>500</v>
      </c>
      <c r="C4" s="2" t="e">
        <f>IF(IF(C$3+$B4&gt;4000,(C$3+$B4-4000)*0.1+4000,C$3+$B4)&gt;16000,16000,IF(C$3+$B4&gt;4000,(C$3+$B4-4000)*0.1+4000,C$3+$B4))+Premiums!#REF!-1500</f>
        <v>#REF!</v>
      </c>
      <c r="D4" s="2" t="e">
        <f>IF(IF(D$3+$B4&gt;4000,(D$3+$B4-4000)*0.1+4000,D$3+$B4)&gt;16000,16000,IF(D$3+$B4&gt;4000,(D$3+$B4-4000)*0.1+4000,D$3+$B4))+Premiums!#REF!-1500</f>
        <v>#REF!</v>
      </c>
      <c r="E4" s="2" t="e">
        <f>IF(IF(E$3+$B4&gt;4000,(E$3+$B4-4000)*0.1+4000,E$3+$B4)&gt;16000,16000,IF(E$3+$B4&gt;4000,(E$3+$B4-4000)*0.1+4000,E$3+$B4))+Premiums!#REF!-1500</f>
        <v>#REF!</v>
      </c>
      <c r="F4" s="2" t="e">
        <f>IF(IF(F$3+$B4&gt;4000,(F$3+$B4-4000)*0.1+4000,F$3+$B4)&gt;16000,16000,IF(F$3+$B4&gt;4000,(F$3+$B4-4000)*0.1+4000,F$3+$B4))+Premiums!#REF!-1500</f>
        <v>#REF!</v>
      </c>
      <c r="G4" s="2" t="e">
        <f>IF(IF(G$3+$B4&gt;4000,(G$3+$B4-4000)*0.1+4000,G$3+$B4)&gt;16000,16000,IF(G$3+$B4&gt;4000,(G$3+$B4-4000)*0.1+4000,G$3+$B4))+Premiums!#REF!-1500</f>
        <v>#REF!</v>
      </c>
      <c r="H4" s="2" t="e">
        <f>IF(IF(H$3+$B4&gt;4000,(H$3+$B4-4000)*0.1+4000,H$3+$B4)&gt;16000,16000,IF(H$3+$B4&gt;4000,(H$3+$B4-4000)*0.1+4000,H$3+$B4))+Premiums!#REF!-1500</f>
        <v>#REF!</v>
      </c>
      <c r="I4" s="2" t="e">
        <f>IF(IF(I$3+$B4&gt;4000,(I$3+$B4-4000)*0.1+4000,I$3+$B4)&gt;16000,16000,IF(I$3+$B4&gt;4000,(I$3+$B4-4000)*0.1+4000,I$3+$B4))+Premiums!#REF!-1500</f>
        <v>#REF!</v>
      </c>
      <c r="J4" s="2" t="e">
        <f>IF(IF(J$3+$B4&gt;4000,(J$3+$B4-4000)*0.1+4000,J$3+$B4)&gt;16000,16000,IF(J$3+$B4&gt;4000,(J$3+$B4-4000)*0.1+4000,J$3+$B4))+Premiums!#REF!-1500</f>
        <v>#REF!</v>
      </c>
      <c r="K4" s="2" t="e">
        <f>IF(IF(K$3+$B4&gt;4000,(K$3+$B4-4000)*0.1+4000,K$3+$B4)&gt;16000,16000,IF(K$3+$B4&gt;4000,(K$3+$B4-4000)*0.1+4000,K$3+$B4))+Premiums!#REF!-1500</f>
        <v>#REF!</v>
      </c>
      <c r="L4" s="2" t="e">
        <f>IF(IF(L$3+$B4&gt;4000,(L$3+$B4-4000)*0.1+4000,L$3+$B4)&gt;16000,16000,IF(L$3+$B4&gt;4000,(L$3+$B4-4000)*0.1+4000,L$3+$B4))+Premiums!#REF!-1500</f>
        <v>#REF!</v>
      </c>
      <c r="M4" s="2" t="e">
        <f>IF(IF(M$3+$B4&gt;4000,(M$3+$B4-4000)*0.1+4000,M$3+$B4)&gt;16000,16000,IF(M$3+$B4&gt;4000,(M$3+$B4-4000)*0.1+4000,M$3+$B4))+Premiums!#REF!-1500</f>
        <v>#REF!</v>
      </c>
      <c r="N4" s="2" t="e">
        <f>IF(IF(N$3+$B4&gt;4000,(N$3+$B4-4000)*0.1+4000,N$3+$B4)&gt;16000,16000,IF(N$3+$B4&gt;4000,(N$3+$B4-4000)*0.1+4000,N$3+$B4))+Premiums!#REF!-1500</f>
        <v>#REF!</v>
      </c>
      <c r="O4" s="2" t="e">
        <f>IF(IF(O$3+$B4&gt;4000,(O$3+$B4-4000)*0.1+4000,O$3+$B4)&gt;16000,16000,IF(O$3+$B4&gt;4000,(O$3+$B4-4000)*0.1+4000,O$3+$B4))+Premiums!#REF!-1500</f>
        <v>#REF!</v>
      </c>
      <c r="P4" s="2" t="e">
        <f>IF(IF(P$3+$B4&gt;4000,(P$3+$B4-4000)*0.1+4000,P$3+$B4)&gt;16000,16000,IF(P$3+$B4&gt;4000,(P$3+$B4-4000)*0.1+4000,P$3+$B4))+Premiums!#REF!-1500</f>
        <v>#REF!</v>
      </c>
      <c r="Q4" s="2" t="e">
        <f>IF(IF(Q$3+$B4&gt;4000,(Q$3+$B4-4000)*0.1+4000,Q$3+$B4)&gt;16000,16000,IF(Q$3+$B4&gt;4000,(Q$3+$B4-4000)*0.1+4000,Q$3+$B4))+Premiums!#REF!-1500</f>
        <v>#REF!</v>
      </c>
      <c r="R4" s="2" t="e">
        <f>IF(IF(R$3+$B4&gt;4000,(R$3+$B4-4000)*0.1+4000,R$3+$B4)&gt;16000,16000,IF(R$3+$B4&gt;4000,(R$3+$B4-4000)*0.1+4000,R$3+$B4))+Premiums!#REF!-1500</f>
        <v>#REF!</v>
      </c>
      <c r="S4" s="2" t="e">
        <f>IF(IF(S$3+$B4&gt;4000,(S$3+$B4-4000)*0.1+4000,S$3+$B4)&gt;16000,16000,IF(S$3+$B4&gt;4000,(S$3+$B4-4000)*0.1+4000,S$3+$B4))+Premiums!#REF!-1500</f>
        <v>#REF!</v>
      </c>
      <c r="T4" s="2" t="e">
        <f>IF(IF(T$3+$B4&gt;4000,(T$3+$B4-4000)*0.1+4000,T$3+$B4)&gt;16000,16000,IF(T$3+$B4&gt;4000,(T$3+$B4-4000)*0.1+4000,T$3+$B4))+Premiums!#REF!-1500</f>
        <v>#REF!</v>
      </c>
      <c r="U4" s="2" t="e">
        <f>IF(IF(U$3+$B4&gt;4000,(U$3+$B4-4000)*0.1+4000,U$3+$B4)&gt;16000,16000,IF(U$3+$B4&gt;4000,(U$3+$B4-4000)*0.1+4000,U$3+$B4))+Premiums!#REF!-1500</f>
        <v>#REF!</v>
      </c>
      <c r="V4" s="2" t="e">
        <f>IF(IF(V$3+$B4&gt;4000,(V$3+$B4-4000)*0.1+4000,V$3+$B4)&gt;16000,16000,IF(V$3+$B4&gt;4000,(V$3+$B4-4000)*0.1+4000,V$3+$B4))+Premiums!#REF!-1500</f>
        <v>#REF!</v>
      </c>
      <c r="W4" s="2" t="e">
        <f>IF(IF(W$3+$B4&gt;4000,(W$3+$B4-4000)*0.1+4000,W$3+$B4)&gt;16000,16000,IF(W$3+$B4&gt;4000,(W$3+$B4-4000)*0.1+4000,W$3+$B4))+Premiums!#REF!-1500</f>
        <v>#REF!</v>
      </c>
      <c r="X4" s="2" t="e">
        <f>IF(IF(X$3+$B4&gt;4000,(X$3+$B4-4000)*0.1+4000,X$3+$B4)&gt;16000,16000,IF(X$3+$B4&gt;4000,(X$3+$B4-4000)*0.1+4000,X$3+$B4))+Premiums!#REF!-1500</f>
        <v>#REF!</v>
      </c>
      <c r="Y4" s="2" t="e">
        <f>IF(IF(Y$3+$B4&gt;4000,(Y$3+$B4-4000)*0.1+4000,Y$3+$B4)&gt;16000,16000,IF(Y$3+$B4&gt;4000,(Y$3+$B4-4000)*0.1+4000,Y$3+$B4))+Premiums!#REF!-1500</f>
        <v>#REF!</v>
      </c>
      <c r="Z4" s="2" t="e">
        <f>IF(IF(Z$3+$B4&gt;4000,(Z$3+$B4-4000)*0.1+4000,Z$3+$B4)&gt;16000,16000,IF(Z$3+$B4&gt;4000,(Z$3+$B4-4000)*0.1+4000,Z$3+$B4))+Premiums!#REF!-1500</f>
        <v>#REF!</v>
      </c>
      <c r="AA4" s="2" t="e">
        <f>IF(IF(AA$3+$B4&gt;4000,(AA$3+$B4-4000)*0.1+4000,AA$3+$B4)&gt;16000,16000,IF(AA$3+$B4&gt;4000,(AA$3+$B4-4000)*0.1+4000,AA$3+$B4))+Premiums!#REF!-1500</f>
        <v>#REF!</v>
      </c>
      <c r="AB4" s="2" t="e">
        <f>IF(IF(AB$3+$B4&gt;4000,(AB$3+$B4-4000)*0.1+4000,AB$3+$B4)&gt;16000,16000,IF(AB$3+$B4&gt;4000,(AB$3+$B4-4000)*0.1+4000,AB$3+$B4))+Premiums!#REF!-1500</f>
        <v>#REF!</v>
      </c>
    </row>
    <row r="5" spans="1:28" x14ac:dyDescent="0.25">
      <c r="A5" s="15"/>
      <c r="B5" s="16">
        <v>1000</v>
      </c>
      <c r="C5" s="2" t="e">
        <f>IF(IF(C$3+$B5&gt;4000,(C$3+$B5-4000)*0.1+4000,C$3+$B5)&gt;16000,16000,IF(C$3+$B5&gt;4000,(C$3+$B5-4000)*0.1+4000,C$3+$B5))+Premiums!#REF!-1500</f>
        <v>#REF!</v>
      </c>
      <c r="D5" s="2" t="e">
        <f>IF(IF(D$3+$B5&gt;4000,(D$3+$B5-4000)*0.1+4000,D$3+$B5)&gt;16000,16000,IF(D$3+$B5&gt;4000,(D$3+$B5-4000)*0.1+4000,D$3+$B5))+Premiums!#REF!-1500</f>
        <v>#REF!</v>
      </c>
      <c r="E5" s="2" t="e">
        <f>IF(IF(E$3+$B5&gt;4000,(E$3+$B5-4000)*0.1+4000,E$3+$B5)&gt;16000,16000,IF(E$3+$B5&gt;4000,(E$3+$B5-4000)*0.1+4000,E$3+$B5))+Premiums!#REF!-1500</f>
        <v>#REF!</v>
      </c>
      <c r="F5" s="2" t="e">
        <f>IF(IF(F$3+$B5&gt;4000,(F$3+$B5-4000)*0.1+4000,F$3+$B5)&gt;16000,16000,IF(F$3+$B5&gt;4000,(F$3+$B5-4000)*0.1+4000,F$3+$B5))+Premiums!#REF!-1500</f>
        <v>#REF!</v>
      </c>
      <c r="G5" s="2" t="e">
        <f>IF(IF(G$3+$B5&gt;4000,(G$3+$B5-4000)*0.1+4000,G$3+$B5)&gt;16000,16000,IF(G$3+$B5&gt;4000,(G$3+$B5-4000)*0.1+4000,G$3+$B5))+Premiums!#REF!-1500</f>
        <v>#REF!</v>
      </c>
      <c r="H5" s="2" t="e">
        <f>IF(IF(H$3+$B5&gt;4000,(H$3+$B5-4000)*0.1+4000,H$3+$B5)&gt;16000,16000,IF(H$3+$B5&gt;4000,(H$3+$B5-4000)*0.1+4000,H$3+$B5))+Premiums!#REF!-1500</f>
        <v>#REF!</v>
      </c>
      <c r="I5" s="2" t="e">
        <f>IF(IF(I$3+$B5&gt;4000,(I$3+$B5-4000)*0.1+4000,I$3+$B5)&gt;16000,16000,IF(I$3+$B5&gt;4000,(I$3+$B5-4000)*0.1+4000,I$3+$B5))+Premiums!#REF!-1500</f>
        <v>#REF!</v>
      </c>
      <c r="J5" s="2" t="e">
        <f>IF(IF(J$3+$B5&gt;4000,(J$3+$B5-4000)*0.1+4000,J$3+$B5)&gt;16000,16000,IF(J$3+$B5&gt;4000,(J$3+$B5-4000)*0.1+4000,J$3+$B5))+Premiums!#REF!-1500</f>
        <v>#REF!</v>
      </c>
      <c r="K5" s="2" t="e">
        <f>IF(IF(K$3+$B5&gt;4000,(K$3+$B5-4000)*0.1+4000,K$3+$B5)&gt;16000,16000,IF(K$3+$B5&gt;4000,(K$3+$B5-4000)*0.1+4000,K$3+$B5))+Premiums!#REF!-1500</f>
        <v>#REF!</v>
      </c>
      <c r="L5" s="2" t="e">
        <f>IF(IF(L$3+$B5&gt;4000,(L$3+$B5-4000)*0.1+4000,L$3+$B5)&gt;16000,16000,IF(L$3+$B5&gt;4000,(L$3+$B5-4000)*0.1+4000,L$3+$B5))+Premiums!#REF!-1500</f>
        <v>#REF!</v>
      </c>
      <c r="M5" s="2" t="e">
        <f>IF(IF(M$3+$B5&gt;4000,(M$3+$B5-4000)*0.1+4000,M$3+$B5)&gt;16000,16000,IF(M$3+$B5&gt;4000,(M$3+$B5-4000)*0.1+4000,M$3+$B5))+Premiums!#REF!-1500</f>
        <v>#REF!</v>
      </c>
      <c r="N5" s="2" t="e">
        <f>IF(IF(N$3+$B5&gt;4000,(N$3+$B5-4000)*0.1+4000,N$3+$B5)&gt;16000,16000,IF(N$3+$B5&gt;4000,(N$3+$B5-4000)*0.1+4000,N$3+$B5))+Premiums!#REF!-1500</f>
        <v>#REF!</v>
      </c>
      <c r="O5" s="2" t="e">
        <f>IF(IF(O$3+$B5&gt;4000,(O$3+$B5-4000)*0.1+4000,O$3+$B5)&gt;16000,16000,IF(O$3+$B5&gt;4000,(O$3+$B5-4000)*0.1+4000,O$3+$B5))+Premiums!#REF!-1500</f>
        <v>#REF!</v>
      </c>
      <c r="P5" s="2" t="e">
        <f>IF(IF(P$3+$B5&gt;4000,(P$3+$B5-4000)*0.1+4000,P$3+$B5)&gt;16000,16000,IF(P$3+$B5&gt;4000,(P$3+$B5-4000)*0.1+4000,P$3+$B5))+Premiums!#REF!-1500</f>
        <v>#REF!</v>
      </c>
      <c r="Q5" s="2" t="e">
        <f>IF(IF(Q$3+$B5&gt;4000,(Q$3+$B5-4000)*0.1+4000,Q$3+$B5)&gt;16000,16000,IF(Q$3+$B5&gt;4000,(Q$3+$B5-4000)*0.1+4000,Q$3+$B5))+Premiums!#REF!-1500</f>
        <v>#REF!</v>
      </c>
      <c r="R5" s="2" t="e">
        <f>IF(IF(R$3+$B5&gt;4000,(R$3+$B5-4000)*0.1+4000,R$3+$B5)&gt;16000,16000,IF(R$3+$B5&gt;4000,(R$3+$B5-4000)*0.1+4000,R$3+$B5))+Premiums!#REF!-1500</f>
        <v>#REF!</v>
      </c>
      <c r="S5" s="2" t="e">
        <f>IF(IF(S$3+$B5&gt;4000,(S$3+$B5-4000)*0.1+4000,S$3+$B5)&gt;16000,16000,IF(S$3+$B5&gt;4000,(S$3+$B5-4000)*0.1+4000,S$3+$B5))+Premiums!#REF!-1500</f>
        <v>#REF!</v>
      </c>
      <c r="T5" s="2" t="e">
        <f>IF(IF(T$3+$B5&gt;4000,(T$3+$B5-4000)*0.1+4000,T$3+$B5)&gt;16000,16000,IF(T$3+$B5&gt;4000,(T$3+$B5-4000)*0.1+4000,T$3+$B5))+Premiums!#REF!-1500</f>
        <v>#REF!</v>
      </c>
      <c r="U5" s="2" t="e">
        <f>IF(IF(U$3+$B5&gt;4000,(U$3+$B5-4000)*0.1+4000,U$3+$B5)&gt;16000,16000,IF(U$3+$B5&gt;4000,(U$3+$B5-4000)*0.1+4000,U$3+$B5))+Premiums!#REF!-1500</f>
        <v>#REF!</v>
      </c>
      <c r="V5" s="2" t="e">
        <f>IF(IF(V$3+$B5&gt;4000,(V$3+$B5-4000)*0.1+4000,V$3+$B5)&gt;16000,16000,IF(V$3+$B5&gt;4000,(V$3+$B5-4000)*0.1+4000,V$3+$B5))+Premiums!#REF!-1500</f>
        <v>#REF!</v>
      </c>
      <c r="W5" s="2" t="e">
        <f>IF(IF(W$3+$B5&gt;4000,(W$3+$B5-4000)*0.1+4000,W$3+$B5)&gt;16000,16000,IF(W$3+$B5&gt;4000,(W$3+$B5-4000)*0.1+4000,W$3+$B5))+Premiums!#REF!-1500</f>
        <v>#REF!</v>
      </c>
      <c r="X5" s="2" t="e">
        <f>IF(IF(X$3+$B5&gt;4000,(X$3+$B5-4000)*0.1+4000,X$3+$B5)&gt;16000,16000,IF(X$3+$B5&gt;4000,(X$3+$B5-4000)*0.1+4000,X$3+$B5))+Premiums!#REF!-1500</f>
        <v>#REF!</v>
      </c>
      <c r="Y5" s="2" t="e">
        <f>IF(IF(Y$3+$B5&gt;4000,(Y$3+$B5-4000)*0.1+4000,Y$3+$B5)&gt;16000,16000,IF(Y$3+$B5&gt;4000,(Y$3+$B5-4000)*0.1+4000,Y$3+$B5))+Premiums!#REF!-1500</f>
        <v>#REF!</v>
      </c>
      <c r="Z5" s="2" t="e">
        <f>IF(IF(Z$3+$B5&gt;4000,(Z$3+$B5-4000)*0.1+4000,Z$3+$B5)&gt;16000,16000,IF(Z$3+$B5&gt;4000,(Z$3+$B5-4000)*0.1+4000,Z$3+$B5))+Premiums!#REF!-1500</f>
        <v>#REF!</v>
      </c>
      <c r="AA5" s="2" t="e">
        <f>IF(IF(AA$3+$B5&gt;4000,(AA$3+$B5-4000)*0.1+4000,AA$3+$B5)&gt;16000,16000,IF(AA$3+$B5&gt;4000,(AA$3+$B5-4000)*0.1+4000,AA$3+$B5))+Premiums!#REF!-1500</f>
        <v>#REF!</v>
      </c>
      <c r="AB5" s="2" t="e">
        <f>IF(IF(AB$3+$B5&gt;4000,(AB$3+$B5-4000)*0.1+4000,AB$3+$B5)&gt;16000,16000,IF(AB$3+$B5&gt;4000,(AB$3+$B5-4000)*0.1+4000,AB$3+$B5))+Premiums!#REF!-1500</f>
        <v>#REF!</v>
      </c>
    </row>
    <row r="6" spans="1:28" x14ac:dyDescent="0.25">
      <c r="A6" s="15"/>
      <c r="B6" s="16">
        <v>1500</v>
      </c>
      <c r="C6" s="2" t="e">
        <f>IF(IF(C$3+$B6&gt;4000,(C$3+$B6-4000)*0.1+4000,C$3+$B6)&gt;16000,16000,IF(C$3+$B6&gt;4000,(C$3+$B6-4000)*0.1+4000,C$3+$B6))+Premiums!#REF!-1500</f>
        <v>#REF!</v>
      </c>
      <c r="D6" s="2" t="e">
        <f>IF(IF(D$3+$B6&gt;4000,(D$3+$B6-4000)*0.1+4000,D$3+$B6)&gt;16000,16000,IF(D$3+$B6&gt;4000,(D$3+$B6-4000)*0.1+4000,D$3+$B6))+Premiums!#REF!-1500</f>
        <v>#REF!</v>
      </c>
      <c r="E6" s="2" t="e">
        <f>IF(IF(E$3+$B6&gt;4000,(E$3+$B6-4000)*0.1+4000,E$3+$B6)&gt;16000,16000,IF(E$3+$B6&gt;4000,(E$3+$B6-4000)*0.1+4000,E$3+$B6))+Premiums!#REF!-1500</f>
        <v>#REF!</v>
      </c>
      <c r="F6" s="2" t="e">
        <f>IF(IF(F$3+$B6&gt;4000,(F$3+$B6-4000)*0.1+4000,F$3+$B6)&gt;16000,16000,IF(F$3+$B6&gt;4000,(F$3+$B6-4000)*0.1+4000,F$3+$B6))+Premiums!#REF!-1500</f>
        <v>#REF!</v>
      </c>
      <c r="G6" s="2" t="e">
        <f>IF(IF(G$3+$B6&gt;4000,(G$3+$B6-4000)*0.1+4000,G$3+$B6)&gt;16000,16000,IF(G$3+$B6&gt;4000,(G$3+$B6-4000)*0.1+4000,G$3+$B6))+Premiums!#REF!-1500</f>
        <v>#REF!</v>
      </c>
      <c r="H6" s="2" t="e">
        <f>IF(IF(H$3+$B6&gt;4000,(H$3+$B6-4000)*0.1+4000,H$3+$B6)&gt;16000,16000,IF(H$3+$B6&gt;4000,(H$3+$B6-4000)*0.1+4000,H$3+$B6))+Premiums!#REF!-1500</f>
        <v>#REF!</v>
      </c>
      <c r="I6" s="2" t="e">
        <f>IF(IF(I$3+$B6&gt;4000,(I$3+$B6-4000)*0.1+4000,I$3+$B6)&gt;16000,16000,IF(I$3+$B6&gt;4000,(I$3+$B6-4000)*0.1+4000,I$3+$B6))+Premiums!#REF!-1500</f>
        <v>#REF!</v>
      </c>
      <c r="J6" s="2" t="e">
        <f>IF(IF(J$3+$B6&gt;4000,(J$3+$B6-4000)*0.1+4000,J$3+$B6)&gt;16000,16000,IF(J$3+$B6&gt;4000,(J$3+$B6-4000)*0.1+4000,J$3+$B6))+Premiums!#REF!-1500</f>
        <v>#REF!</v>
      </c>
      <c r="K6" s="2" t="e">
        <f>IF(IF(K$3+$B6&gt;4000,(K$3+$B6-4000)*0.1+4000,K$3+$B6)&gt;16000,16000,IF(K$3+$B6&gt;4000,(K$3+$B6-4000)*0.1+4000,K$3+$B6))+Premiums!#REF!-1500</f>
        <v>#REF!</v>
      </c>
      <c r="L6" s="2" t="e">
        <f>IF(IF(L$3+$B6&gt;4000,(L$3+$B6-4000)*0.1+4000,L$3+$B6)&gt;16000,16000,IF(L$3+$B6&gt;4000,(L$3+$B6-4000)*0.1+4000,L$3+$B6))+Premiums!#REF!-1500</f>
        <v>#REF!</v>
      </c>
      <c r="M6" s="2" t="e">
        <f>IF(IF(M$3+$B6&gt;4000,(M$3+$B6-4000)*0.1+4000,M$3+$B6)&gt;16000,16000,IF(M$3+$B6&gt;4000,(M$3+$B6-4000)*0.1+4000,M$3+$B6))+Premiums!#REF!-1500</f>
        <v>#REF!</v>
      </c>
      <c r="N6" s="2" t="e">
        <f>IF(IF(N$3+$B6&gt;4000,(N$3+$B6-4000)*0.1+4000,N$3+$B6)&gt;16000,16000,IF(N$3+$B6&gt;4000,(N$3+$B6-4000)*0.1+4000,N$3+$B6))+Premiums!#REF!-1500</f>
        <v>#REF!</v>
      </c>
      <c r="O6" s="2" t="e">
        <f>IF(IF(O$3+$B6&gt;4000,(O$3+$B6-4000)*0.1+4000,O$3+$B6)&gt;16000,16000,IF(O$3+$B6&gt;4000,(O$3+$B6-4000)*0.1+4000,O$3+$B6))+Premiums!#REF!-1500</f>
        <v>#REF!</v>
      </c>
      <c r="P6" s="2" t="e">
        <f>IF(IF(P$3+$B6&gt;4000,(P$3+$B6-4000)*0.1+4000,P$3+$B6)&gt;16000,16000,IF(P$3+$B6&gt;4000,(P$3+$B6-4000)*0.1+4000,P$3+$B6))+Premiums!#REF!-1500</f>
        <v>#REF!</v>
      </c>
      <c r="Q6" s="2" t="e">
        <f>IF(IF(Q$3+$B6&gt;4000,(Q$3+$B6-4000)*0.1+4000,Q$3+$B6)&gt;16000,16000,IF(Q$3+$B6&gt;4000,(Q$3+$B6-4000)*0.1+4000,Q$3+$B6))+Premiums!#REF!-1500</f>
        <v>#REF!</v>
      </c>
      <c r="R6" s="2" t="e">
        <f>IF(IF(R$3+$B6&gt;4000,(R$3+$B6-4000)*0.1+4000,R$3+$B6)&gt;16000,16000,IF(R$3+$B6&gt;4000,(R$3+$B6-4000)*0.1+4000,R$3+$B6))+Premiums!#REF!-1500</f>
        <v>#REF!</v>
      </c>
      <c r="S6" s="2" t="e">
        <f>IF(IF(S$3+$B6&gt;4000,(S$3+$B6-4000)*0.1+4000,S$3+$B6)&gt;16000,16000,IF(S$3+$B6&gt;4000,(S$3+$B6-4000)*0.1+4000,S$3+$B6))+Premiums!#REF!-1500</f>
        <v>#REF!</v>
      </c>
      <c r="T6" s="2" t="e">
        <f>IF(IF(T$3+$B6&gt;4000,(T$3+$B6-4000)*0.1+4000,T$3+$B6)&gt;16000,16000,IF(T$3+$B6&gt;4000,(T$3+$B6-4000)*0.1+4000,T$3+$B6))+Premiums!#REF!-1500</f>
        <v>#REF!</v>
      </c>
      <c r="U6" s="2" t="e">
        <f>IF(IF(U$3+$B6&gt;4000,(U$3+$B6-4000)*0.1+4000,U$3+$B6)&gt;16000,16000,IF(U$3+$B6&gt;4000,(U$3+$B6-4000)*0.1+4000,U$3+$B6))+Premiums!#REF!-1500</f>
        <v>#REF!</v>
      </c>
      <c r="V6" s="2" t="e">
        <f>IF(IF(V$3+$B6&gt;4000,(V$3+$B6-4000)*0.1+4000,V$3+$B6)&gt;16000,16000,IF(V$3+$B6&gt;4000,(V$3+$B6-4000)*0.1+4000,V$3+$B6))+Premiums!#REF!-1500</f>
        <v>#REF!</v>
      </c>
      <c r="W6" s="2" t="e">
        <f>IF(IF(W$3+$B6&gt;4000,(W$3+$B6-4000)*0.1+4000,W$3+$B6)&gt;16000,16000,IF(W$3+$B6&gt;4000,(W$3+$B6-4000)*0.1+4000,W$3+$B6))+Premiums!#REF!-1500</f>
        <v>#REF!</v>
      </c>
      <c r="X6" s="2" t="e">
        <f>IF(IF(X$3+$B6&gt;4000,(X$3+$B6-4000)*0.1+4000,X$3+$B6)&gt;16000,16000,IF(X$3+$B6&gt;4000,(X$3+$B6-4000)*0.1+4000,X$3+$B6))+Premiums!#REF!-1500</f>
        <v>#REF!</v>
      </c>
      <c r="Y6" s="2" t="e">
        <f>IF(IF(Y$3+$B6&gt;4000,(Y$3+$B6-4000)*0.1+4000,Y$3+$B6)&gt;16000,16000,IF(Y$3+$B6&gt;4000,(Y$3+$B6-4000)*0.1+4000,Y$3+$B6))+Premiums!#REF!-1500</f>
        <v>#REF!</v>
      </c>
      <c r="Z6" s="2" t="e">
        <f>IF(IF(Z$3+$B6&gt;4000,(Z$3+$B6-4000)*0.1+4000,Z$3+$B6)&gt;16000,16000,IF(Z$3+$B6&gt;4000,(Z$3+$B6-4000)*0.1+4000,Z$3+$B6))+Premiums!#REF!-1500</f>
        <v>#REF!</v>
      </c>
      <c r="AA6" s="2" t="e">
        <f>IF(IF(AA$3+$B6&gt;4000,(AA$3+$B6-4000)*0.1+4000,AA$3+$B6)&gt;16000,16000,IF(AA$3+$B6&gt;4000,(AA$3+$B6-4000)*0.1+4000,AA$3+$B6))+Premiums!#REF!-1500</f>
        <v>#REF!</v>
      </c>
      <c r="AB6" s="2" t="e">
        <f>IF(IF(AB$3+$B6&gt;4000,(AB$3+$B6-4000)*0.1+4000,AB$3+$B6)&gt;16000,16000,IF(AB$3+$B6&gt;4000,(AB$3+$B6-4000)*0.1+4000,AB$3+$B6))+Premiums!#REF!-1500</f>
        <v>#REF!</v>
      </c>
    </row>
    <row r="7" spans="1:28" x14ac:dyDescent="0.25">
      <c r="A7" s="15"/>
      <c r="B7" s="16">
        <v>2000</v>
      </c>
      <c r="C7" s="2" t="e">
        <f>IF(IF(C$3+$B7&gt;4000,(C$3+$B7-4000)*0.1+4000,C$3+$B7)&gt;16000,16000,IF(C$3+$B7&gt;4000,(C$3+$B7-4000)*0.1+4000,C$3+$B7))+Premiums!#REF!-1500</f>
        <v>#REF!</v>
      </c>
      <c r="D7" s="2" t="e">
        <f>IF(IF(D$3+$B7&gt;4000,(D$3+$B7-4000)*0.1+4000,D$3+$B7)&gt;16000,16000,IF(D$3+$B7&gt;4000,(D$3+$B7-4000)*0.1+4000,D$3+$B7))+Premiums!#REF!-1500</f>
        <v>#REF!</v>
      </c>
      <c r="E7" s="2" t="e">
        <f>IF(IF(E$3+$B7&gt;4000,(E$3+$B7-4000)*0.1+4000,E$3+$B7)&gt;16000,16000,IF(E$3+$B7&gt;4000,(E$3+$B7-4000)*0.1+4000,E$3+$B7))+Premiums!#REF!-1500</f>
        <v>#REF!</v>
      </c>
      <c r="F7" s="2" t="e">
        <f>IF(IF(F$3+$B7&gt;4000,(F$3+$B7-4000)*0.1+4000,F$3+$B7)&gt;16000,16000,IF(F$3+$B7&gt;4000,(F$3+$B7-4000)*0.1+4000,F$3+$B7))+Premiums!#REF!-1500</f>
        <v>#REF!</v>
      </c>
      <c r="G7" s="2" t="e">
        <f>IF(IF(G$3+$B7&gt;4000,(G$3+$B7-4000)*0.1+4000,G$3+$B7)&gt;16000,16000,IF(G$3+$B7&gt;4000,(G$3+$B7-4000)*0.1+4000,G$3+$B7))+Premiums!#REF!-1500</f>
        <v>#REF!</v>
      </c>
      <c r="H7" s="2" t="e">
        <f>IF(IF(H$3+$B7&gt;4000,(H$3+$B7-4000)*0.1+4000,H$3+$B7)&gt;16000,16000,IF(H$3+$B7&gt;4000,(H$3+$B7-4000)*0.1+4000,H$3+$B7))+Premiums!#REF!-1500</f>
        <v>#REF!</v>
      </c>
      <c r="I7" s="2" t="e">
        <f>IF(IF(I$3+$B7&gt;4000,(I$3+$B7-4000)*0.1+4000,I$3+$B7)&gt;16000,16000,IF(I$3+$B7&gt;4000,(I$3+$B7-4000)*0.1+4000,I$3+$B7))+Premiums!#REF!-1500</f>
        <v>#REF!</v>
      </c>
      <c r="J7" s="2" t="e">
        <f>IF(IF(J$3+$B7&gt;4000,(J$3+$B7-4000)*0.1+4000,J$3+$B7)&gt;16000,16000,IF(J$3+$B7&gt;4000,(J$3+$B7-4000)*0.1+4000,J$3+$B7))+Premiums!#REF!-1500</f>
        <v>#REF!</v>
      </c>
      <c r="K7" s="2" t="e">
        <f>IF(IF(K$3+$B7&gt;4000,(K$3+$B7-4000)*0.1+4000,K$3+$B7)&gt;16000,16000,IF(K$3+$B7&gt;4000,(K$3+$B7-4000)*0.1+4000,K$3+$B7))+Premiums!#REF!-1500</f>
        <v>#REF!</v>
      </c>
      <c r="L7" s="2" t="e">
        <f>IF(IF(L$3+$B7&gt;4000,(L$3+$B7-4000)*0.1+4000,L$3+$B7)&gt;16000,16000,IF(L$3+$B7&gt;4000,(L$3+$B7-4000)*0.1+4000,L$3+$B7))+Premiums!#REF!-1500</f>
        <v>#REF!</v>
      </c>
      <c r="M7" s="2" t="e">
        <f>IF(IF(M$3+$B7&gt;4000,(M$3+$B7-4000)*0.1+4000,M$3+$B7)&gt;16000,16000,IF(M$3+$B7&gt;4000,(M$3+$B7-4000)*0.1+4000,M$3+$B7))+Premiums!#REF!-1500</f>
        <v>#REF!</v>
      </c>
      <c r="N7" s="2" t="e">
        <f>IF(IF(N$3+$B7&gt;4000,(N$3+$B7-4000)*0.1+4000,N$3+$B7)&gt;16000,16000,IF(N$3+$B7&gt;4000,(N$3+$B7-4000)*0.1+4000,N$3+$B7))+Premiums!#REF!-1500</f>
        <v>#REF!</v>
      </c>
      <c r="O7" s="2" t="e">
        <f>IF(IF(O$3+$B7&gt;4000,(O$3+$B7-4000)*0.1+4000,O$3+$B7)&gt;16000,16000,IF(O$3+$B7&gt;4000,(O$3+$B7-4000)*0.1+4000,O$3+$B7))+Premiums!#REF!-1500</f>
        <v>#REF!</v>
      </c>
      <c r="P7" s="2" t="e">
        <f>IF(IF(P$3+$B7&gt;4000,(P$3+$B7-4000)*0.1+4000,P$3+$B7)&gt;16000,16000,IF(P$3+$B7&gt;4000,(P$3+$B7-4000)*0.1+4000,P$3+$B7))+Premiums!#REF!-1500</f>
        <v>#REF!</v>
      </c>
      <c r="Q7" s="2" t="e">
        <f>IF(IF(Q$3+$B7&gt;4000,(Q$3+$B7-4000)*0.1+4000,Q$3+$B7)&gt;16000,16000,IF(Q$3+$B7&gt;4000,(Q$3+$B7-4000)*0.1+4000,Q$3+$B7))+Premiums!#REF!-1500</f>
        <v>#REF!</v>
      </c>
      <c r="R7" s="2" t="e">
        <f>IF(IF(R$3+$B7&gt;4000,(R$3+$B7-4000)*0.1+4000,R$3+$B7)&gt;16000,16000,IF(R$3+$B7&gt;4000,(R$3+$B7-4000)*0.1+4000,R$3+$B7))+Premiums!#REF!-1500</f>
        <v>#REF!</v>
      </c>
      <c r="S7" s="2" t="e">
        <f>IF(IF(S$3+$B7&gt;4000,(S$3+$B7-4000)*0.1+4000,S$3+$B7)&gt;16000,16000,IF(S$3+$B7&gt;4000,(S$3+$B7-4000)*0.1+4000,S$3+$B7))+Premiums!#REF!-1500</f>
        <v>#REF!</v>
      </c>
      <c r="T7" s="2" t="e">
        <f>IF(IF(T$3+$B7&gt;4000,(T$3+$B7-4000)*0.1+4000,T$3+$B7)&gt;16000,16000,IF(T$3+$B7&gt;4000,(T$3+$B7-4000)*0.1+4000,T$3+$B7))+Premiums!#REF!-1500</f>
        <v>#REF!</v>
      </c>
      <c r="U7" s="2" t="e">
        <f>IF(IF(U$3+$B7&gt;4000,(U$3+$B7-4000)*0.1+4000,U$3+$B7)&gt;16000,16000,IF(U$3+$B7&gt;4000,(U$3+$B7-4000)*0.1+4000,U$3+$B7))+Premiums!#REF!-1500</f>
        <v>#REF!</v>
      </c>
      <c r="V7" s="2" t="e">
        <f>IF(IF(V$3+$B7&gt;4000,(V$3+$B7-4000)*0.1+4000,V$3+$B7)&gt;16000,16000,IF(V$3+$B7&gt;4000,(V$3+$B7-4000)*0.1+4000,V$3+$B7))+Premiums!#REF!-1500</f>
        <v>#REF!</v>
      </c>
      <c r="W7" s="2" t="e">
        <f>IF(IF(W$3+$B7&gt;4000,(W$3+$B7-4000)*0.1+4000,W$3+$B7)&gt;16000,16000,IF(W$3+$B7&gt;4000,(W$3+$B7-4000)*0.1+4000,W$3+$B7))+Premiums!#REF!-1500</f>
        <v>#REF!</v>
      </c>
      <c r="X7" s="2" t="e">
        <f>IF(IF(X$3+$B7&gt;4000,(X$3+$B7-4000)*0.1+4000,X$3+$B7)&gt;16000,16000,IF(X$3+$B7&gt;4000,(X$3+$B7-4000)*0.1+4000,X$3+$B7))+Premiums!#REF!-1500</f>
        <v>#REF!</v>
      </c>
      <c r="Y7" s="2" t="e">
        <f>IF(IF(Y$3+$B7&gt;4000,(Y$3+$B7-4000)*0.1+4000,Y$3+$B7)&gt;16000,16000,IF(Y$3+$B7&gt;4000,(Y$3+$B7-4000)*0.1+4000,Y$3+$B7))+Premiums!#REF!-1500</f>
        <v>#REF!</v>
      </c>
      <c r="Z7" s="2" t="e">
        <f>IF(IF(Z$3+$B7&gt;4000,(Z$3+$B7-4000)*0.1+4000,Z$3+$B7)&gt;16000,16000,IF(Z$3+$B7&gt;4000,(Z$3+$B7-4000)*0.1+4000,Z$3+$B7))+Premiums!#REF!-1500</f>
        <v>#REF!</v>
      </c>
      <c r="AA7" s="2" t="e">
        <f>IF(IF(AA$3+$B7&gt;4000,(AA$3+$B7-4000)*0.1+4000,AA$3+$B7)&gt;16000,16000,IF(AA$3+$B7&gt;4000,(AA$3+$B7-4000)*0.1+4000,AA$3+$B7))+Premiums!#REF!-1500</f>
        <v>#REF!</v>
      </c>
      <c r="AB7" s="2" t="e">
        <f>IF(IF(AB$3+$B7&gt;4000,(AB$3+$B7-4000)*0.1+4000,AB$3+$B7)&gt;16000,16000,IF(AB$3+$B7&gt;4000,(AB$3+$B7-4000)*0.1+4000,AB$3+$B7))+Premiums!#REF!-1500</f>
        <v>#REF!</v>
      </c>
    </row>
    <row r="8" spans="1:28" ht="15" customHeight="1" x14ac:dyDescent="0.25">
      <c r="A8" s="81" t="s">
        <v>0</v>
      </c>
      <c r="B8" s="16">
        <v>2500</v>
      </c>
      <c r="C8" s="2" t="e">
        <f>IF(IF(C$3+$B8&gt;4000,(C$3+$B8-4000)*0.1+4000,C$3+$B8)&gt;16000,16000,IF(C$3+$B8&gt;4000,(C$3+$B8-4000)*0.1+4000,C$3+$B8))+Premiums!#REF!-1500</f>
        <v>#REF!</v>
      </c>
      <c r="D8" s="2" t="e">
        <f>IF(IF(D$3+$B8&gt;4000,(D$3+$B8-4000)*0.1+4000,D$3+$B8)&gt;16000,16000,IF(D$3+$B8&gt;4000,(D$3+$B8-4000)*0.1+4000,D$3+$B8))+Premiums!#REF!-1500</f>
        <v>#REF!</v>
      </c>
      <c r="E8" s="2" t="e">
        <f>IF(IF(E$3+$B8&gt;4000,(E$3+$B8-4000)*0.1+4000,E$3+$B8)&gt;16000,16000,IF(E$3+$B8&gt;4000,(E$3+$B8-4000)*0.1+4000,E$3+$B8))+Premiums!#REF!-1500</f>
        <v>#REF!</v>
      </c>
      <c r="F8" s="2" t="e">
        <f>IF(IF(F$3+$B8&gt;4000,(F$3+$B8-4000)*0.1+4000,F$3+$B8)&gt;16000,16000,IF(F$3+$B8&gt;4000,(F$3+$B8-4000)*0.1+4000,F$3+$B8))+Premiums!#REF!-1500</f>
        <v>#REF!</v>
      </c>
      <c r="G8" s="2" t="e">
        <f>IF(IF(G$3+$B8&gt;4000,(G$3+$B8-4000)*0.1+4000,G$3+$B8)&gt;16000,16000,IF(G$3+$B8&gt;4000,(G$3+$B8-4000)*0.1+4000,G$3+$B8))+Premiums!#REF!-1500</f>
        <v>#REF!</v>
      </c>
      <c r="H8" s="2" t="e">
        <f>IF(IF(H$3+$B8&gt;4000,(H$3+$B8-4000)*0.1+4000,H$3+$B8)&gt;16000,16000,IF(H$3+$B8&gt;4000,(H$3+$B8-4000)*0.1+4000,H$3+$B8))+Premiums!#REF!-1500</f>
        <v>#REF!</v>
      </c>
      <c r="I8" s="2" t="e">
        <f>IF(IF(I$3+$B8&gt;4000,(I$3+$B8-4000)*0.1+4000,I$3+$B8)&gt;16000,16000,IF(I$3+$B8&gt;4000,(I$3+$B8-4000)*0.1+4000,I$3+$B8))+Premiums!#REF!-1500</f>
        <v>#REF!</v>
      </c>
      <c r="J8" s="2" t="e">
        <f>IF(IF(J$3+$B8&gt;4000,(J$3+$B8-4000)*0.1+4000,J$3+$B8)&gt;16000,16000,IF(J$3+$B8&gt;4000,(J$3+$B8-4000)*0.1+4000,J$3+$B8))+Premiums!#REF!-1500</f>
        <v>#REF!</v>
      </c>
      <c r="K8" s="2" t="e">
        <f>IF(IF(K$3+$B8&gt;4000,(K$3+$B8-4000)*0.1+4000,K$3+$B8)&gt;16000,16000,IF(K$3+$B8&gt;4000,(K$3+$B8-4000)*0.1+4000,K$3+$B8))+Premiums!#REF!-1500</f>
        <v>#REF!</v>
      </c>
      <c r="L8" s="2" t="e">
        <f>IF(IF(L$3+$B8&gt;4000,(L$3+$B8-4000)*0.1+4000,L$3+$B8)&gt;16000,16000,IF(L$3+$B8&gt;4000,(L$3+$B8-4000)*0.1+4000,L$3+$B8))+Premiums!#REF!-1500</f>
        <v>#REF!</v>
      </c>
      <c r="M8" s="2" t="e">
        <f>IF(IF(M$3+$B8&gt;4000,(M$3+$B8-4000)*0.1+4000,M$3+$B8)&gt;16000,16000,IF(M$3+$B8&gt;4000,(M$3+$B8-4000)*0.1+4000,M$3+$B8))+Premiums!#REF!-1500</f>
        <v>#REF!</v>
      </c>
      <c r="N8" s="2" t="e">
        <f>IF(IF(N$3+$B8&gt;4000,(N$3+$B8-4000)*0.1+4000,N$3+$B8)&gt;16000,16000,IF(N$3+$B8&gt;4000,(N$3+$B8-4000)*0.1+4000,N$3+$B8))+Premiums!#REF!-1500</f>
        <v>#REF!</v>
      </c>
      <c r="O8" s="2" t="e">
        <f>IF(IF(O$3+$B8&gt;4000,(O$3+$B8-4000)*0.1+4000,O$3+$B8)&gt;16000,16000,IF(O$3+$B8&gt;4000,(O$3+$B8-4000)*0.1+4000,O$3+$B8))+Premiums!#REF!-1500</f>
        <v>#REF!</v>
      </c>
      <c r="P8" s="2" t="e">
        <f>IF(IF(P$3+$B8&gt;4000,(P$3+$B8-4000)*0.1+4000,P$3+$B8)&gt;16000,16000,IF(P$3+$B8&gt;4000,(P$3+$B8-4000)*0.1+4000,P$3+$B8))+Premiums!#REF!-1500</f>
        <v>#REF!</v>
      </c>
      <c r="Q8" s="2" t="e">
        <f>IF(IF(Q$3+$B8&gt;4000,(Q$3+$B8-4000)*0.1+4000,Q$3+$B8)&gt;16000,16000,IF(Q$3+$B8&gt;4000,(Q$3+$B8-4000)*0.1+4000,Q$3+$B8))+Premiums!#REF!-1500</f>
        <v>#REF!</v>
      </c>
      <c r="R8" s="2" t="e">
        <f>IF(IF(R$3+$B8&gt;4000,(R$3+$B8-4000)*0.1+4000,R$3+$B8)&gt;16000,16000,IF(R$3+$B8&gt;4000,(R$3+$B8-4000)*0.1+4000,R$3+$B8))+Premiums!#REF!-1500</f>
        <v>#REF!</v>
      </c>
      <c r="S8" s="2" t="e">
        <f>IF(IF(S$3+$B8&gt;4000,(S$3+$B8-4000)*0.1+4000,S$3+$B8)&gt;16000,16000,IF(S$3+$B8&gt;4000,(S$3+$B8-4000)*0.1+4000,S$3+$B8))+Premiums!#REF!-1500</f>
        <v>#REF!</v>
      </c>
      <c r="T8" s="2" t="e">
        <f>IF(IF(T$3+$B8&gt;4000,(T$3+$B8-4000)*0.1+4000,T$3+$B8)&gt;16000,16000,IF(T$3+$B8&gt;4000,(T$3+$B8-4000)*0.1+4000,T$3+$B8))+Premiums!#REF!-1500</f>
        <v>#REF!</v>
      </c>
      <c r="U8" s="2" t="e">
        <f>IF(IF(U$3+$B8&gt;4000,(U$3+$B8-4000)*0.1+4000,U$3+$B8)&gt;16000,16000,IF(U$3+$B8&gt;4000,(U$3+$B8-4000)*0.1+4000,U$3+$B8))+Premiums!#REF!-1500</f>
        <v>#REF!</v>
      </c>
      <c r="V8" s="2" t="e">
        <f>IF(IF(V$3+$B8&gt;4000,(V$3+$B8-4000)*0.1+4000,V$3+$B8)&gt;16000,16000,IF(V$3+$B8&gt;4000,(V$3+$B8-4000)*0.1+4000,V$3+$B8))+Premiums!#REF!-1500</f>
        <v>#REF!</v>
      </c>
      <c r="W8" s="2" t="e">
        <f>IF(IF(W$3+$B8&gt;4000,(W$3+$B8-4000)*0.1+4000,W$3+$B8)&gt;16000,16000,IF(W$3+$B8&gt;4000,(W$3+$B8-4000)*0.1+4000,W$3+$B8))+Premiums!#REF!-1500</f>
        <v>#REF!</v>
      </c>
      <c r="X8" s="2" t="e">
        <f>IF(IF(X$3+$B8&gt;4000,(X$3+$B8-4000)*0.1+4000,X$3+$B8)&gt;16000,16000,IF(X$3+$B8&gt;4000,(X$3+$B8-4000)*0.1+4000,X$3+$B8))+Premiums!#REF!-1500</f>
        <v>#REF!</v>
      </c>
      <c r="Y8" s="2" t="e">
        <f>IF(IF(Y$3+$B8&gt;4000,(Y$3+$B8-4000)*0.1+4000,Y$3+$B8)&gt;16000,16000,IF(Y$3+$B8&gt;4000,(Y$3+$B8-4000)*0.1+4000,Y$3+$B8))+Premiums!#REF!-1500</f>
        <v>#REF!</v>
      </c>
      <c r="Z8" s="2" t="e">
        <f>IF(IF(Z$3+$B8&gt;4000,(Z$3+$B8-4000)*0.1+4000,Z$3+$B8)&gt;16000,16000,IF(Z$3+$B8&gt;4000,(Z$3+$B8-4000)*0.1+4000,Z$3+$B8))+Premiums!#REF!-1500</f>
        <v>#REF!</v>
      </c>
      <c r="AA8" s="2" t="e">
        <f>IF(IF(AA$3+$B8&gt;4000,(AA$3+$B8-4000)*0.1+4000,AA$3+$B8)&gt;16000,16000,IF(AA$3+$B8&gt;4000,(AA$3+$B8-4000)*0.1+4000,AA$3+$B8))+Premiums!#REF!-1500</f>
        <v>#REF!</v>
      </c>
      <c r="AB8" s="2" t="e">
        <f>IF(IF(AB$3+$B8&gt;4000,(AB$3+$B8-4000)*0.1+4000,AB$3+$B8)&gt;16000,16000,IF(AB$3+$B8&gt;4000,(AB$3+$B8-4000)*0.1+4000,AB$3+$B8))+Premiums!#REF!-1500</f>
        <v>#REF!</v>
      </c>
    </row>
    <row r="9" spans="1:28" x14ac:dyDescent="0.25">
      <c r="A9" s="81"/>
      <c r="B9" s="16">
        <f>B8+2500</f>
        <v>5000</v>
      </c>
      <c r="C9" s="2" t="e">
        <f>IF(IF(C$3+$B9&gt;4000,(C$3+$B9-4000)*0.1+4000,C$3+$B9)&gt;16000,16000,IF(C$3+$B9&gt;4000,(C$3+$B9-4000)*0.1+4000,C$3+$B9))+Premiums!#REF!-1500</f>
        <v>#REF!</v>
      </c>
      <c r="D9" s="2" t="e">
        <f>IF(IF(D$3+$B9&gt;4000,(D$3+$B9-4000)*0.1+4000,D$3+$B9)&gt;16000,16000,IF(D$3+$B9&gt;4000,(D$3+$B9-4000)*0.1+4000,D$3+$B9))+Premiums!#REF!-1500</f>
        <v>#REF!</v>
      </c>
      <c r="E9" s="2" t="e">
        <f>IF(IF(E$3+$B9&gt;4000,(E$3+$B9-4000)*0.1+4000,E$3+$B9)&gt;16000,16000,IF(E$3+$B9&gt;4000,(E$3+$B9-4000)*0.1+4000,E$3+$B9))+Premiums!#REF!-1500</f>
        <v>#REF!</v>
      </c>
      <c r="F9" s="2" t="e">
        <f>IF(IF(F$3+$B9&gt;4000,(F$3+$B9-4000)*0.1+4000,F$3+$B9)&gt;16000,16000,IF(F$3+$B9&gt;4000,(F$3+$B9-4000)*0.1+4000,F$3+$B9))+Premiums!#REF!-1500</f>
        <v>#REF!</v>
      </c>
      <c r="G9" s="2" t="e">
        <f>IF(IF(G$3+$B9&gt;4000,(G$3+$B9-4000)*0.1+4000,G$3+$B9)&gt;16000,16000,IF(G$3+$B9&gt;4000,(G$3+$B9-4000)*0.1+4000,G$3+$B9))+Premiums!#REF!-1500</f>
        <v>#REF!</v>
      </c>
      <c r="H9" s="2" t="e">
        <f>IF(IF(H$3+$B9&gt;4000,(H$3+$B9-4000)*0.1+4000,H$3+$B9)&gt;16000,16000,IF(H$3+$B9&gt;4000,(H$3+$B9-4000)*0.1+4000,H$3+$B9))+Premiums!#REF!-1500</f>
        <v>#REF!</v>
      </c>
      <c r="I9" s="2" t="e">
        <f>IF(IF(I$3+$B9&gt;4000,(I$3+$B9-4000)*0.1+4000,I$3+$B9)&gt;16000,16000,IF(I$3+$B9&gt;4000,(I$3+$B9-4000)*0.1+4000,I$3+$B9))+Premiums!#REF!-1500</f>
        <v>#REF!</v>
      </c>
      <c r="J9" s="2" t="e">
        <f>IF(IF(J$3+$B9&gt;4000,(J$3+$B9-4000)*0.1+4000,J$3+$B9)&gt;16000,16000,IF(J$3+$B9&gt;4000,(J$3+$B9-4000)*0.1+4000,J$3+$B9))+Premiums!#REF!-1500</f>
        <v>#REF!</v>
      </c>
      <c r="K9" s="2" t="e">
        <f>IF(IF(K$3+$B9&gt;4000,(K$3+$B9-4000)*0.1+4000,K$3+$B9)&gt;16000,16000,IF(K$3+$B9&gt;4000,(K$3+$B9-4000)*0.1+4000,K$3+$B9))+Premiums!#REF!-1500</f>
        <v>#REF!</v>
      </c>
      <c r="L9" s="2" t="e">
        <f>IF(IF(L$3+$B9&gt;4000,(L$3+$B9-4000)*0.1+4000,L$3+$B9)&gt;16000,16000,IF(L$3+$B9&gt;4000,(L$3+$B9-4000)*0.1+4000,L$3+$B9))+Premiums!#REF!-1500</f>
        <v>#REF!</v>
      </c>
      <c r="M9" s="2" t="e">
        <f>IF(IF(M$3+$B9&gt;4000,(M$3+$B9-4000)*0.1+4000,M$3+$B9)&gt;16000,16000,IF(M$3+$B9&gt;4000,(M$3+$B9-4000)*0.1+4000,M$3+$B9))+Premiums!#REF!-1500</f>
        <v>#REF!</v>
      </c>
      <c r="N9" s="2" t="e">
        <f>IF(IF(N$3+$B9&gt;4000,(N$3+$B9-4000)*0.1+4000,N$3+$B9)&gt;16000,16000,IF(N$3+$B9&gt;4000,(N$3+$B9-4000)*0.1+4000,N$3+$B9))+Premiums!#REF!-1500</f>
        <v>#REF!</v>
      </c>
      <c r="O9" s="2" t="e">
        <f>IF(IF(O$3+$B9&gt;4000,(O$3+$B9-4000)*0.1+4000,O$3+$B9)&gt;16000,16000,IF(O$3+$B9&gt;4000,(O$3+$B9-4000)*0.1+4000,O$3+$B9))+Premiums!#REF!-1500</f>
        <v>#REF!</v>
      </c>
      <c r="P9" s="2" t="e">
        <f>IF(IF(P$3+$B9&gt;4000,(P$3+$B9-4000)*0.1+4000,P$3+$B9)&gt;16000,16000,IF(P$3+$B9&gt;4000,(P$3+$B9-4000)*0.1+4000,P$3+$B9))+Premiums!#REF!-1500</f>
        <v>#REF!</v>
      </c>
      <c r="Q9" s="2" t="e">
        <f>IF(IF(Q$3+$B9&gt;4000,(Q$3+$B9-4000)*0.1+4000,Q$3+$B9)&gt;16000,16000,IF(Q$3+$B9&gt;4000,(Q$3+$B9-4000)*0.1+4000,Q$3+$B9))+Premiums!#REF!-1500</f>
        <v>#REF!</v>
      </c>
      <c r="R9" s="2" t="e">
        <f>IF(IF(R$3+$B9&gt;4000,(R$3+$B9-4000)*0.1+4000,R$3+$B9)&gt;16000,16000,IF(R$3+$B9&gt;4000,(R$3+$B9-4000)*0.1+4000,R$3+$B9))+Premiums!#REF!-1500</f>
        <v>#REF!</v>
      </c>
      <c r="S9" s="2" t="e">
        <f>IF(IF(S$3+$B9&gt;4000,(S$3+$B9-4000)*0.1+4000,S$3+$B9)&gt;16000,16000,IF(S$3+$B9&gt;4000,(S$3+$B9-4000)*0.1+4000,S$3+$B9))+Premiums!#REF!-1500</f>
        <v>#REF!</v>
      </c>
      <c r="T9" s="2" t="e">
        <f>IF(IF(T$3+$B9&gt;4000,(T$3+$B9-4000)*0.1+4000,T$3+$B9)&gt;16000,16000,IF(T$3+$B9&gt;4000,(T$3+$B9-4000)*0.1+4000,T$3+$B9))+Premiums!#REF!-1500</f>
        <v>#REF!</v>
      </c>
      <c r="U9" s="2" t="e">
        <f>IF(IF(U$3+$B9&gt;4000,(U$3+$B9-4000)*0.1+4000,U$3+$B9)&gt;16000,16000,IF(U$3+$B9&gt;4000,(U$3+$B9-4000)*0.1+4000,U$3+$B9))+Premiums!#REF!-1500</f>
        <v>#REF!</v>
      </c>
      <c r="V9" s="2" t="e">
        <f>IF(IF(V$3+$B9&gt;4000,(V$3+$B9-4000)*0.1+4000,V$3+$B9)&gt;16000,16000,IF(V$3+$B9&gt;4000,(V$3+$B9-4000)*0.1+4000,V$3+$B9))+Premiums!#REF!-1500</f>
        <v>#REF!</v>
      </c>
      <c r="W9" s="2" t="e">
        <f>IF(IF(W$3+$B9&gt;4000,(W$3+$B9-4000)*0.1+4000,W$3+$B9)&gt;16000,16000,IF(W$3+$B9&gt;4000,(W$3+$B9-4000)*0.1+4000,W$3+$B9))+Premiums!#REF!-1500</f>
        <v>#REF!</v>
      </c>
      <c r="X9" s="2" t="e">
        <f>IF(IF(X$3+$B9&gt;4000,(X$3+$B9-4000)*0.1+4000,X$3+$B9)&gt;16000,16000,IF(X$3+$B9&gt;4000,(X$3+$B9-4000)*0.1+4000,X$3+$B9))+Premiums!#REF!-1500</f>
        <v>#REF!</v>
      </c>
      <c r="Y9" s="2" t="e">
        <f>IF(IF(Y$3+$B9&gt;4000,(Y$3+$B9-4000)*0.1+4000,Y$3+$B9)&gt;16000,16000,IF(Y$3+$B9&gt;4000,(Y$3+$B9-4000)*0.1+4000,Y$3+$B9))+Premiums!#REF!-1500</f>
        <v>#REF!</v>
      </c>
      <c r="Z9" s="2" t="e">
        <f>IF(IF(Z$3+$B9&gt;4000,(Z$3+$B9-4000)*0.1+4000,Z$3+$B9)&gt;16000,16000,IF(Z$3+$B9&gt;4000,(Z$3+$B9-4000)*0.1+4000,Z$3+$B9))+Premiums!#REF!-1500</f>
        <v>#REF!</v>
      </c>
      <c r="AA9" s="2" t="e">
        <f>IF(IF(AA$3+$B9&gt;4000,(AA$3+$B9-4000)*0.1+4000,AA$3+$B9)&gt;16000,16000,IF(AA$3+$B9&gt;4000,(AA$3+$B9-4000)*0.1+4000,AA$3+$B9))+Premiums!#REF!-1500</f>
        <v>#REF!</v>
      </c>
      <c r="AB9" s="2" t="e">
        <f>IF(IF(AB$3+$B9&gt;4000,(AB$3+$B9-4000)*0.1+4000,AB$3+$B9)&gt;16000,16000,IF(AB$3+$B9&gt;4000,(AB$3+$B9-4000)*0.1+4000,AB$3+$B9))+Premiums!#REF!-1500</f>
        <v>#REF!</v>
      </c>
    </row>
    <row r="10" spans="1:28" x14ac:dyDescent="0.25">
      <c r="A10" s="81"/>
      <c r="B10" s="16">
        <f t="shared" ref="B10:B11" si="1">B9+2500</f>
        <v>7500</v>
      </c>
      <c r="C10" s="2" t="e">
        <f>IF(IF(C$3+$B10&gt;4000,(C$3+$B10-4000)*0.1+4000,C$3+$B10)&gt;16000,16000,IF(C$3+$B10&gt;4000,(C$3+$B10-4000)*0.1+4000,C$3+$B10))+Premiums!#REF!-1500</f>
        <v>#REF!</v>
      </c>
      <c r="D10" s="2" t="e">
        <f>IF(IF(D$3+$B10&gt;4000,(D$3+$B10-4000)*0.1+4000,D$3+$B10)&gt;16000,16000,IF(D$3+$B10&gt;4000,(D$3+$B10-4000)*0.1+4000,D$3+$B10))+Premiums!#REF!-1500</f>
        <v>#REF!</v>
      </c>
      <c r="E10" s="2" t="e">
        <f>IF(IF(E$3+$B10&gt;4000,(E$3+$B10-4000)*0.1+4000,E$3+$B10)&gt;16000,16000,IF(E$3+$B10&gt;4000,(E$3+$B10-4000)*0.1+4000,E$3+$B10))+Premiums!#REF!-1500</f>
        <v>#REF!</v>
      </c>
      <c r="F10" s="2" t="e">
        <f>IF(IF(F$3+$B10&gt;4000,(F$3+$B10-4000)*0.1+4000,F$3+$B10)&gt;16000,16000,IF(F$3+$B10&gt;4000,(F$3+$B10-4000)*0.1+4000,F$3+$B10))+Premiums!#REF!-1500</f>
        <v>#REF!</v>
      </c>
      <c r="G10" s="2" t="e">
        <f>IF(IF(G$3+$B10&gt;4000,(G$3+$B10-4000)*0.1+4000,G$3+$B10)&gt;16000,16000,IF(G$3+$B10&gt;4000,(G$3+$B10-4000)*0.1+4000,G$3+$B10))+Premiums!#REF!-1500</f>
        <v>#REF!</v>
      </c>
      <c r="H10" s="2" t="e">
        <f>IF(IF(H$3+$B10&gt;4000,(H$3+$B10-4000)*0.1+4000,H$3+$B10)&gt;16000,16000,IF(H$3+$B10&gt;4000,(H$3+$B10-4000)*0.1+4000,H$3+$B10))+Premiums!#REF!-1500</f>
        <v>#REF!</v>
      </c>
      <c r="I10" s="2" t="e">
        <f>IF(IF(I$3+$B10&gt;4000,(I$3+$B10-4000)*0.1+4000,I$3+$B10)&gt;16000,16000,IF(I$3+$B10&gt;4000,(I$3+$B10-4000)*0.1+4000,I$3+$B10))+Premiums!#REF!-1500</f>
        <v>#REF!</v>
      </c>
      <c r="J10" s="2" t="e">
        <f>IF(IF(J$3+$B10&gt;4000,(J$3+$B10-4000)*0.1+4000,J$3+$B10)&gt;16000,16000,IF(J$3+$B10&gt;4000,(J$3+$B10-4000)*0.1+4000,J$3+$B10))+Premiums!#REF!-1500</f>
        <v>#REF!</v>
      </c>
      <c r="K10" s="2" t="e">
        <f>IF(IF(K$3+$B10&gt;4000,(K$3+$B10-4000)*0.1+4000,K$3+$B10)&gt;16000,16000,IF(K$3+$B10&gt;4000,(K$3+$B10-4000)*0.1+4000,K$3+$B10))+Premiums!#REF!-1500</f>
        <v>#REF!</v>
      </c>
      <c r="L10" s="2" t="e">
        <f>IF(IF(L$3+$B10&gt;4000,(L$3+$B10-4000)*0.1+4000,L$3+$B10)&gt;16000,16000,IF(L$3+$B10&gt;4000,(L$3+$B10-4000)*0.1+4000,L$3+$B10))+Premiums!#REF!-1500</f>
        <v>#REF!</v>
      </c>
      <c r="M10" s="2" t="e">
        <f>IF(IF(M$3+$B10&gt;4000,(M$3+$B10-4000)*0.1+4000,M$3+$B10)&gt;16000,16000,IF(M$3+$B10&gt;4000,(M$3+$B10-4000)*0.1+4000,M$3+$B10))+Premiums!#REF!-1500</f>
        <v>#REF!</v>
      </c>
      <c r="N10" s="2" t="e">
        <f>IF(IF(N$3+$B10&gt;4000,(N$3+$B10-4000)*0.1+4000,N$3+$B10)&gt;16000,16000,IF(N$3+$B10&gt;4000,(N$3+$B10-4000)*0.1+4000,N$3+$B10))+Premiums!#REF!-1500</f>
        <v>#REF!</v>
      </c>
      <c r="O10" s="2" t="e">
        <f>IF(IF(O$3+$B10&gt;4000,(O$3+$B10-4000)*0.1+4000,O$3+$B10)&gt;16000,16000,IF(O$3+$B10&gt;4000,(O$3+$B10-4000)*0.1+4000,O$3+$B10))+Premiums!#REF!-1500</f>
        <v>#REF!</v>
      </c>
      <c r="P10" s="2" t="e">
        <f>IF(IF(P$3+$B10&gt;4000,(P$3+$B10-4000)*0.1+4000,P$3+$B10)&gt;16000,16000,IF(P$3+$B10&gt;4000,(P$3+$B10-4000)*0.1+4000,P$3+$B10))+Premiums!#REF!-1500</f>
        <v>#REF!</v>
      </c>
      <c r="Q10" s="2" t="e">
        <f>IF(IF(Q$3+$B10&gt;4000,(Q$3+$B10-4000)*0.1+4000,Q$3+$B10)&gt;16000,16000,IF(Q$3+$B10&gt;4000,(Q$3+$B10-4000)*0.1+4000,Q$3+$B10))+Premiums!#REF!-1500</f>
        <v>#REF!</v>
      </c>
      <c r="R10" s="2" t="e">
        <f>IF(IF(R$3+$B10&gt;4000,(R$3+$B10-4000)*0.1+4000,R$3+$B10)&gt;16000,16000,IF(R$3+$B10&gt;4000,(R$3+$B10-4000)*0.1+4000,R$3+$B10))+Premiums!#REF!-1500</f>
        <v>#REF!</v>
      </c>
      <c r="S10" s="2" t="e">
        <f>IF(IF(S$3+$B10&gt;4000,(S$3+$B10-4000)*0.1+4000,S$3+$B10)&gt;16000,16000,IF(S$3+$B10&gt;4000,(S$3+$B10-4000)*0.1+4000,S$3+$B10))+Premiums!#REF!-1500</f>
        <v>#REF!</v>
      </c>
      <c r="T10" s="2" t="e">
        <f>IF(IF(T$3+$B10&gt;4000,(T$3+$B10-4000)*0.1+4000,T$3+$B10)&gt;16000,16000,IF(T$3+$B10&gt;4000,(T$3+$B10-4000)*0.1+4000,T$3+$B10))+Premiums!#REF!-1500</f>
        <v>#REF!</v>
      </c>
      <c r="U10" s="2" t="e">
        <f>IF(IF(U$3+$B10&gt;4000,(U$3+$B10-4000)*0.1+4000,U$3+$B10)&gt;16000,16000,IF(U$3+$B10&gt;4000,(U$3+$B10-4000)*0.1+4000,U$3+$B10))+Premiums!#REF!-1500</f>
        <v>#REF!</v>
      </c>
      <c r="V10" s="2" t="e">
        <f>IF(IF(V$3+$B10&gt;4000,(V$3+$B10-4000)*0.1+4000,V$3+$B10)&gt;16000,16000,IF(V$3+$B10&gt;4000,(V$3+$B10-4000)*0.1+4000,V$3+$B10))+Premiums!#REF!-1500</f>
        <v>#REF!</v>
      </c>
      <c r="W10" s="2" t="e">
        <f>IF(IF(W$3+$B10&gt;4000,(W$3+$B10-4000)*0.1+4000,W$3+$B10)&gt;16000,16000,IF(W$3+$B10&gt;4000,(W$3+$B10-4000)*0.1+4000,W$3+$B10))+Premiums!#REF!-1500</f>
        <v>#REF!</v>
      </c>
      <c r="X10" s="2" t="e">
        <f>IF(IF(X$3+$B10&gt;4000,(X$3+$B10-4000)*0.1+4000,X$3+$B10)&gt;16000,16000,IF(X$3+$B10&gt;4000,(X$3+$B10-4000)*0.1+4000,X$3+$B10))+Premiums!#REF!-1500</f>
        <v>#REF!</v>
      </c>
      <c r="Y10" s="2" t="e">
        <f>IF(IF(Y$3+$B10&gt;4000,(Y$3+$B10-4000)*0.1+4000,Y$3+$B10)&gt;16000,16000,IF(Y$3+$B10&gt;4000,(Y$3+$B10-4000)*0.1+4000,Y$3+$B10))+Premiums!#REF!-1500</f>
        <v>#REF!</v>
      </c>
      <c r="Z10" s="2" t="e">
        <f>IF(IF(Z$3+$B10&gt;4000,(Z$3+$B10-4000)*0.1+4000,Z$3+$B10)&gt;16000,16000,IF(Z$3+$B10&gt;4000,(Z$3+$B10-4000)*0.1+4000,Z$3+$B10))+Premiums!#REF!-1500</f>
        <v>#REF!</v>
      </c>
      <c r="AA10" s="2" t="e">
        <f>IF(IF(AA$3+$B10&gt;4000,(AA$3+$B10-4000)*0.1+4000,AA$3+$B10)&gt;16000,16000,IF(AA$3+$B10&gt;4000,(AA$3+$B10-4000)*0.1+4000,AA$3+$B10))+Premiums!#REF!-1500</f>
        <v>#REF!</v>
      </c>
      <c r="AB10" s="2" t="e">
        <f>IF(IF(AB$3+$B10&gt;4000,(AB$3+$B10-4000)*0.1+4000,AB$3+$B10)&gt;16000,16000,IF(AB$3+$B10&gt;4000,(AB$3+$B10-4000)*0.1+4000,AB$3+$B10))+Premiums!#REF!-1500</f>
        <v>#REF!</v>
      </c>
    </row>
    <row r="11" spans="1:28" x14ac:dyDescent="0.25">
      <c r="A11" s="81"/>
      <c r="B11" s="16">
        <f t="shared" si="1"/>
        <v>10000</v>
      </c>
      <c r="C11" s="2" t="e">
        <f>IF(IF(C$3+$B11&gt;4000,(C$3+$B11-4000)*0.1+4000,C$3+$B11)&gt;16000,16000,IF(C$3+$B11&gt;4000,(C$3+$B11-4000)*0.1+4000,C$3+$B11))+Premiums!#REF!-1500</f>
        <v>#REF!</v>
      </c>
      <c r="D11" s="2" t="e">
        <f>IF(IF(D$3+$B11&gt;4000,(D$3+$B11-4000)*0.1+4000,D$3+$B11)&gt;16000,16000,IF(D$3+$B11&gt;4000,(D$3+$B11-4000)*0.1+4000,D$3+$B11))+Premiums!#REF!-1500</f>
        <v>#REF!</v>
      </c>
      <c r="E11" s="2" t="e">
        <f>IF(IF(E$3+$B11&gt;4000,(E$3+$B11-4000)*0.1+4000,E$3+$B11)&gt;16000,16000,IF(E$3+$B11&gt;4000,(E$3+$B11-4000)*0.1+4000,E$3+$B11))+Premiums!#REF!-1500</f>
        <v>#REF!</v>
      </c>
      <c r="F11" s="2" t="e">
        <f>IF(IF(F$3+$B11&gt;4000,(F$3+$B11-4000)*0.1+4000,F$3+$B11)&gt;16000,16000,IF(F$3+$B11&gt;4000,(F$3+$B11-4000)*0.1+4000,F$3+$B11))+Premiums!#REF!-1500</f>
        <v>#REF!</v>
      </c>
      <c r="G11" s="2" t="e">
        <f>IF(IF(G$3+$B11&gt;4000,(G$3+$B11-4000)*0.1+4000,G$3+$B11)&gt;16000,16000,IF(G$3+$B11&gt;4000,(G$3+$B11-4000)*0.1+4000,G$3+$B11))+Premiums!#REF!-1500</f>
        <v>#REF!</v>
      </c>
      <c r="H11" s="2" t="e">
        <f>IF(IF(H$3+$B11&gt;4000,(H$3+$B11-4000)*0.1+4000,H$3+$B11)&gt;16000,16000,IF(H$3+$B11&gt;4000,(H$3+$B11-4000)*0.1+4000,H$3+$B11))+Premiums!#REF!-1500</f>
        <v>#REF!</v>
      </c>
      <c r="I11" s="2" t="e">
        <f>IF(IF(I$3+$B11&gt;4000,(I$3+$B11-4000)*0.1+4000,I$3+$B11)&gt;16000,16000,IF(I$3+$B11&gt;4000,(I$3+$B11-4000)*0.1+4000,I$3+$B11))+Premiums!#REF!-1500</f>
        <v>#REF!</v>
      </c>
      <c r="J11" s="2" t="e">
        <f>IF(IF(J$3+$B11&gt;4000,(J$3+$B11-4000)*0.1+4000,J$3+$B11)&gt;16000,16000,IF(J$3+$B11&gt;4000,(J$3+$B11-4000)*0.1+4000,J$3+$B11))+Premiums!#REF!-1500</f>
        <v>#REF!</v>
      </c>
      <c r="K11" s="2" t="e">
        <f>IF(IF(K$3+$B11&gt;4000,(K$3+$B11-4000)*0.1+4000,K$3+$B11)&gt;16000,16000,IF(K$3+$B11&gt;4000,(K$3+$B11-4000)*0.1+4000,K$3+$B11))+Premiums!#REF!-1500</f>
        <v>#REF!</v>
      </c>
      <c r="L11" s="2" t="e">
        <f>IF(IF(L$3+$B11&gt;4000,(L$3+$B11-4000)*0.1+4000,L$3+$B11)&gt;16000,16000,IF(L$3+$B11&gt;4000,(L$3+$B11-4000)*0.1+4000,L$3+$B11))+Premiums!#REF!-1500</f>
        <v>#REF!</v>
      </c>
      <c r="M11" s="2" t="e">
        <f>IF(IF(M$3+$B11&gt;4000,(M$3+$B11-4000)*0.1+4000,M$3+$B11)&gt;16000,16000,IF(M$3+$B11&gt;4000,(M$3+$B11-4000)*0.1+4000,M$3+$B11))+Premiums!#REF!-1500</f>
        <v>#REF!</v>
      </c>
      <c r="N11" s="2" t="e">
        <f>IF(IF(N$3+$B11&gt;4000,(N$3+$B11-4000)*0.1+4000,N$3+$B11)&gt;16000,16000,IF(N$3+$B11&gt;4000,(N$3+$B11-4000)*0.1+4000,N$3+$B11))+Premiums!#REF!-1500</f>
        <v>#REF!</v>
      </c>
      <c r="O11" s="2" t="e">
        <f>IF(IF(O$3+$B11&gt;4000,(O$3+$B11-4000)*0.1+4000,O$3+$B11)&gt;16000,16000,IF(O$3+$B11&gt;4000,(O$3+$B11-4000)*0.1+4000,O$3+$B11))+Premiums!#REF!-1500</f>
        <v>#REF!</v>
      </c>
      <c r="P11" s="2" t="e">
        <f>IF(IF(P$3+$B11&gt;4000,(P$3+$B11-4000)*0.1+4000,P$3+$B11)&gt;16000,16000,IF(P$3+$B11&gt;4000,(P$3+$B11-4000)*0.1+4000,P$3+$B11))+Premiums!#REF!-1500</f>
        <v>#REF!</v>
      </c>
      <c r="Q11" s="2" t="e">
        <f>IF(IF(Q$3+$B11&gt;4000,(Q$3+$B11-4000)*0.1+4000,Q$3+$B11)&gt;16000,16000,IF(Q$3+$B11&gt;4000,(Q$3+$B11-4000)*0.1+4000,Q$3+$B11))+Premiums!#REF!-1500</f>
        <v>#REF!</v>
      </c>
      <c r="R11" s="2" t="e">
        <f>IF(IF(R$3+$B11&gt;4000,(R$3+$B11-4000)*0.1+4000,R$3+$B11)&gt;16000,16000,IF(R$3+$B11&gt;4000,(R$3+$B11-4000)*0.1+4000,R$3+$B11))+Premiums!#REF!-1500</f>
        <v>#REF!</v>
      </c>
      <c r="S11" s="2" t="e">
        <f>IF(IF(S$3+$B11&gt;4000,(S$3+$B11-4000)*0.1+4000,S$3+$B11)&gt;16000,16000,IF(S$3+$B11&gt;4000,(S$3+$B11-4000)*0.1+4000,S$3+$B11))+Premiums!#REF!-1500</f>
        <v>#REF!</v>
      </c>
      <c r="T11" s="2" t="e">
        <f>IF(IF(T$3+$B11&gt;4000,(T$3+$B11-4000)*0.1+4000,T$3+$B11)&gt;16000,16000,IF(T$3+$B11&gt;4000,(T$3+$B11-4000)*0.1+4000,T$3+$B11))+Premiums!#REF!-1500</f>
        <v>#REF!</v>
      </c>
      <c r="U11" s="2" t="e">
        <f>IF(IF(U$3+$B11&gt;4000,(U$3+$B11-4000)*0.1+4000,U$3+$B11)&gt;16000,16000,IF(U$3+$B11&gt;4000,(U$3+$B11-4000)*0.1+4000,U$3+$B11))+Premiums!#REF!-1500</f>
        <v>#REF!</v>
      </c>
      <c r="V11" s="2" t="e">
        <f>IF(IF(V$3+$B11&gt;4000,(V$3+$B11-4000)*0.1+4000,V$3+$B11)&gt;16000,16000,IF(V$3+$B11&gt;4000,(V$3+$B11-4000)*0.1+4000,V$3+$B11))+Premiums!#REF!-1500</f>
        <v>#REF!</v>
      </c>
      <c r="W11" s="2" t="e">
        <f>IF(IF(W$3+$B11&gt;4000,(W$3+$B11-4000)*0.1+4000,W$3+$B11)&gt;16000,16000,IF(W$3+$B11&gt;4000,(W$3+$B11-4000)*0.1+4000,W$3+$B11))+Premiums!#REF!-1500</f>
        <v>#REF!</v>
      </c>
      <c r="X11" s="2" t="e">
        <f>IF(IF(X$3+$B11&gt;4000,(X$3+$B11-4000)*0.1+4000,X$3+$B11)&gt;16000,16000,IF(X$3+$B11&gt;4000,(X$3+$B11-4000)*0.1+4000,X$3+$B11))+Premiums!#REF!-1500</f>
        <v>#REF!</v>
      </c>
      <c r="Y11" s="2" t="e">
        <f>IF(IF(Y$3+$B11&gt;4000,(Y$3+$B11-4000)*0.1+4000,Y$3+$B11)&gt;16000,16000,IF(Y$3+$B11&gt;4000,(Y$3+$B11-4000)*0.1+4000,Y$3+$B11))+Premiums!#REF!-1500</f>
        <v>#REF!</v>
      </c>
      <c r="Z11" s="2" t="e">
        <f>IF(IF(Z$3+$B11&gt;4000,(Z$3+$B11-4000)*0.1+4000,Z$3+$B11)&gt;16000,16000,IF(Z$3+$B11&gt;4000,(Z$3+$B11-4000)*0.1+4000,Z$3+$B11))+Premiums!#REF!-1500</f>
        <v>#REF!</v>
      </c>
      <c r="AA11" s="2" t="e">
        <f>IF(IF(AA$3+$B11&gt;4000,(AA$3+$B11-4000)*0.1+4000,AA$3+$B11)&gt;16000,16000,IF(AA$3+$B11&gt;4000,(AA$3+$B11-4000)*0.1+4000,AA$3+$B11))+Premiums!#REF!-1500</f>
        <v>#REF!</v>
      </c>
      <c r="AB11" s="2" t="e">
        <f>IF(IF(AB$3+$B11&gt;4000,(AB$3+$B11-4000)*0.1+4000,AB$3+$B11)&gt;16000,16000,IF(AB$3+$B11&gt;4000,(AB$3+$B11-4000)*0.1+4000,AB$3+$B11))+Premiums!#REF!-1500</f>
        <v>#REF!</v>
      </c>
    </row>
    <row r="12" spans="1:28" x14ac:dyDescent="0.25">
      <c r="A12" s="81"/>
      <c r="B12" s="16">
        <v>15000</v>
      </c>
      <c r="C12" s="2" t="e">
        <f>IF(IF(C$3+$B12&gt;4000,(C$3+$B12-4000)*0.1+4000,C$3+$B12)&gt;16000,16000,IF(C$3+$B12&gt;4000,(C$3+$B12-4000)*0.1+4000,C$3+$B12))+Premiums!#REF!-1500</f>
        <v>#REF!</v>
      </c>
      <c r="D12" s="2" t="e">
        <f>IF(IF(D$3+$B12&gt;4000,(D$3+$B12-4000)*0.1+4000,D$3+$B12)&gt;16000,16000,IF(D$3+$B12&gt;4000,(D$3+$B12-4000)*0.1+4000,D$3+$B12))+Premiums!#REF!-1500</f>
        <v>#REF!</v>
      </c>
      <c r="E12" s="2" t="e">
        <f>IF(IF(E$3+$B12&gt;4000,(E$3+$B12-4000)*0.1+4000,E$3+$B12)&gt;16000,16000,IF(E$3+$B12&gt;4000,(E$3+$B12-4000)*0.1+4000,E$3+$B12))+Premiums!#REF!-1500</f>
        <v>#REF!</v>
      </c>
      <c r="F12" s="2" t="e">
        <f>IF(IF(F$3+$B12&gt;4000,(F$3+$B12-4000)*0.1+4000,F$3+$B12)&gt;16000,16000,IF(F$3+$B12&gt;4000,(F$3+$B12-4000)*0.1+4000,F$3+$B12))+Premiums!#REF!-1500</f>
        <v>#REF!</v>
      </c>
      <c r="G12" s="2" t="e">
        <f>IF(IF(G$3+$B12&gt;4000,(G$3+$B12-4000)*0.1+4000,G$3+$B12)&gt;16000,16000,IF(G$3+$B12&gt;4000,(G$3+$B12-4000)*0.1+4000,G$3+$B12))+Premiums!#REF!-1500</f>
        <v>#REF!</v>
      </c>
      <c r="H12" s="2" t="e">
        <f>IF(IF(H$3+$B12&gt;4000,(H$3+$B12-4000)*0.1+4000,H$3+$B12)&gt;16000,16000,IF(H$3+$B12&gt;4000,(H$3+$B12-4000)*0.1+4000,H$3+$B12))+Premiums!#REF!-1500</f>
        <v>#REF!</v>
      </c>
      <c r="I12" s="2" t="e">
        <f>IF(IF(I$3+$B12&gt;4000,(I$3+$B12-4000)*0.1+4000,I$3+$B12)&gt;16000,16000,IF(I$3+$B12&gt;4000,(I$3+$B12-4000)*0.1+4000,I$3+$B12))+Premiums!#REF!-1500</f>
        <v>#REF!</v>
      </c>
      <c r="J12" s="2" t="e">
        <f>IF(IF(J$3+$B12&gt;4000,(J$3+$B12-4000)*0.1+4000,J$3+$B12)&gt;16000,16000,IF(J$3+$B12&gt;4000,(J$3+$B12-4000)*0.1+4000,J$3+$B12))+Premiums!#REF!-1500</f>
        <v>#REF!</v>
      </c>
      <c r="K12" s="2" t="e">
        <f>IF(IF(K$3+$B12&gt;4000,(K$3+$B12-4000)*0.1+4000,K$3+$B12)&gt;16000,16000,IF(K$3+$B12&gt;4000,(K$3+$B12-4000)*0.1+4000,K$3+$B12))+Premiums!#REF!-1500</f>
        <v>#REF!</v>
      </c>
      <c r="L12" s="2" t="e">
        <f>IF(IF(L$3+$B12&gt;4000,(L$3+$B12-4000)*0.1+4000,L$3+$B12)&gt;16000,16000,IF(L$3+$B12&gt;4000,(L$3+$B12-4000)*0.1+4000,L$3+$B12))+Premiums!#REF!-1500</f>
        <v>#REF!</v>
      </c>
      <c r="M12" s="2" t="e">
        <f>IF(IF(M$3+$B12&gt;4000,(M$3+$B12-4000)*0.1+4000,M$3+$B12)&gt;16000,16000,IF(M$3+$B12&gt;4000,(M$3+$B12-4000)*0.1+4000,M$3+$B12))+Premiums!#REF!-1500</f>
        <v>#REF!</v>
      </c>
      <c r="N12" s="2" t="e">
        <f>IF(IF(N$3+$B12&gt;4000,(N$3+$B12-4000)*0.1+4000,N$3+$B12)&gt;16000,16000,IF(N$3+$B12&gt;4000,(N$3+$B12-4000)*0.1+4000,N$3+$B12))+Premiums!#REF!-1500</f>
        <v>#REF!</v>
      </c>
      <c r="O12" s="2" t="e">
        <f>IF(IF(O$3+$B12&gt;4000,(O$3+$B12-4000)*0.1+4000,O$3+$B12)&gt;16000,16000,IF(O$3+$B12&gt;4000,(O$3+$B12-4000)*0.1+4000,O$3+$B12))+Premiums!#REF!-1500</f>
        <v>#REF!</v>
      </c>
      <c r="P12" s="2" t="e">
        <f>IF(IF(P$3+$B12&gt;4000,(P$3+$B12-4000)*0.1+4000,P$3+$B12)&gt;16000,16000,IF(P$3+$B12&gt;4000,(P$3+$B12-4000)*0.1+4000,P$3+$B12))+Premiums!#REF!-1500</f>
        <v>#REF!</v>
      </c>
      <c r="Q12" s="2" t="e">
        <f>IF(IF(Q$3+$B12&gt;4000,(Q$3+$B12-4000)*0.1+4000,Q$3+$B12)&gt;16000,16000,IF(Q$3+$B12&gt;4000,(Q$3+$B12-4000)*0.1+4000,Q$3+$B12))+Premiums!#REF!-1500</f>
        <v>#REF!</v>
      </c>
      <c r="R12" s="2" t="e">
        <f>IF(IF(R$3+$B12&gt;4000,(R$3+$B12-4000)*0.1+4000,R$3+$B12)&gt;16000,16000,IF(R$3+$B12&gt;4000,(R$3+$B12-4000)*0.1+4000,R$3+$B12))+Premiums!#REF!-1500</f>
        <v>#REF!</v>
      </c>
      <c r="S12" s="2" t="e">
        <f>IF(IF(S$3+$B12&gt;4000,(S$3+$B12-4000)*0.1+4000,S$3+$B12)&gt;16000,16000,IF(S$3+$B12&gt;4000,(S$3+$B12-4000)*0.1+4000,S$3+$B12))+Premiums!#REF!-1500</f>
        <v>#REF!</v>
      </c>
      <c r="T12" s="2" t="e">
        <f>IF(IF(T$3+$B12&gt;4000,(T$3+$B12-4000)*0.1+4000,T$3+$B12)&gt;16000,16000,IF(T$3+$B12&gt;4000,(T$3+$B12-4000)*0.1+4000,T$3+$B12))+Premiums!#REF!-1500</f>
        <v>#REF!</v>
      </c>
      <c r="U12" s="2" t="e">
        <f>IF(IF(U$3+$B12&gt;4000,(U$3+$B12-4000)*0.1+4000,U$3+$B12)&gt;16000,16000,IF(U$3+$B12&gt;4000,(U$3+$B12-4000)*0.1+4000,U$3+$B12))+Premiums!#REF!-1500</f>
        <v>#REF!</v>
      </c>
      <c r="V12" s="2" t="e">
        <f>IF(IF(V$3+$B12&gt;4000,(V$3+$B12-4000)*0.1+4000,V$3+$B12)&gt;16000,16000,IF(V$3+$B12&gt;4000,(V$3+$B12-4000)*0.1+4000,V$3+$B12))+Premiums!#REF!-1500</f>
        <v>#REF!</v>
      </c>
      <c r="W12" s="2" t="e">
        <f>IF(IF(W$3+$B12&gt;4000,(W$3+$B12-4000)*0.1+4000,W$3+$B12)&gt;16000,16000,IF(W$3+$B12&gt;4000,(W$3+$B12-4000)*0.1+4000,W$3+$B12))+Premiums!#REF!-1500</f>
        <v>#REF!</v>
      </c>
      <c r="X12" s="2" t="e">
        <f>IF(IF(X$3+$B12&gt;4000,(X$3+$B12-4000)*0.1+4000,X$3+$B12)&gt;16000,16000,IF(X$3+$B12&gt;4000,(X$3+$B12-4000)*0.1+4000,X$3+$B12))+Premiums!#REF!-1500</f>
        <v>#REF!</v>
      </c>
      <c r="Y12" s="2" t="e">
        <f>IF(IF(Y$3+$B12&gt;4000,(Y$3+$B12-4000)*0.1+4000,Y$3+$B12)&gt;16000,16000,IF(Y$3+$B12&gt;4000,(Y$3+$B12-4000)*0.1+4000,Y$3+$B12))+Premiums!#REF!-1500</f>
        <v>#REF!</v>
      </c>
      <c r="Z12" s="2" t="e">
        <f>IF(IF(Z$3+$B12&gt;4000,(Z$3+$B12-4000)*0.1+4000,Z$3+$B12)&gt;16000,16000,IF(Z$3+$B12&gt;4000,(Z$3+$B12-4000)*0.1+4000,Z$3+$B12))+Premiums!#REF!-1500</f>
        <v>#REF!</v>
      </c>
      <c r="AA12" s="2" t="e">
        <f>IF(IF(AA$3+$B12&gt;4000,(AA$3+$B12-4000)*0.1+4000,AA$3+$B12)&gt;16000,16000,IF(AA$3+$B12&gt;4000,(AA$3+$B12-4000)*0.1+4000,AA$3+$B12))+Premiums!#REF!-1500</f>
        <v>#REF!</v>
      </c>
      <c r="AB12" s="2" t="e">
        <f>IF(IF(AB$3+$B12&gt;4000,(AB$3+$B12-4000)*0.1+4000,AB$3+$B12)&gt;16000,16000,IF(AB$3+$B12&gt;4000,(AB$3+$B12-4000)*0.1+4000,AB$3+$B12))+Premiums!#REF!-1500</f>
        <v>#REF!</v>
      </c>
    </row>
    <row r="13" spans="1:28" x14ac:dyDescent="0.25">
      <c r="A13" s="81"/>
      <c r="B13" s="16">
        <f>B12+5000</f>
        <v>20000</v>
      </c>
      <c r="C13" s="2" t="e">
        <f>IF(IF(C$3+$B13&gt;4000,(C$3+$B13-4000)*0.1+4000,C$3+$B13)&gt;16000,16000,IF(C$3+$B13&gt;4000,(C$3+$B13-4000)*0.1+4000,C$3+$B13))+Premiums!#REF!-1500</f>
        <v>#REF!</v>
      </c>
      <c r="D13" s="2" t="e">
        <f>IF(IF(D$3+$B13&gt;4000,(D$3+$B13-4000)*0.1+4000,D$3+$B13)&gt;16000,16000,IF(D$3+$B13&gt;4000,(D$3+$B13-4000)*0.1+4000,D$3+$B13))+Premiums!#REF!-1500</f>
        <v>#REF!</v>
      </c>
      <c r="E13" s="2" t="e">
        <f>IF(IF(E$3+$B13&gt;4000,(E$3+$B13-4000)*0.1+4000,E$3+$B13)&gt;16000,16000,IF(E$3+$B13&gt;4000,(E$3+$B13-4000)*0.1+4000,E$3+$B13))+Premiums!#REF!-1500</f>
        <v>#REF!</v>
      </c>
      <c r="F13" s="2" t="e">
        <f>IF(IF(F$3+$B13&gt;4000,(F$3+$B13-4000)*0.1+4000,F$3+$B13)&gt;16000,16000,IF(F$3+$B13&gt;4000,(F$3+$B13-4000)*0.1+4000,F$3+$B13))+Premiums!#REF!-1500</f>
        <v>#REF!</v>
      </c>
      <c r="G13" s="2" t="e">
        <f>IF(IF(G$3+$B13&gt;4000,(G$3+$B13-4000)*0.1+4000,G$3+$B13)&gt;16000,16000,IF(G$3+$B13&gt;4000,(G$3+$B13-4000)*0.1+4000,G$3+$B13))+Premiums!#REF!-1500</f>
        <v>#REF!</v>
      </c>
      <c r="H13" s="2" t="e">
        <f>IF(IF(H$3+$B13&gt;4000,(H$3+$B13-4000)*0.1+4000,H$3+$B13)&gt;16000,16000,IF(H$3+$B13&gt;4000,(H$3+$B13-4000)*0.1+4000,H$3+$B13))+Premiums!#REF!-1500</f>
        <v>#REF!</v>
      </c>
      <c r="I13" s="2" t="e">
        <f>IF(IF(I$3+$B13&gt;4000,(I$3+$B13-4000)*0.1+4000,I$3+$B13)&gt;16000,16000,IF(I$3+$B13&gt;4000,(I$3+$B13-4000)*0.1+4000,I$3+$B13))+Premiums!#REF!-1500</f>
        <v>#REF!</v>
      </c>
      <c r="J13" s="2" t="e">
        <f>IF(IF(J$3+$B13&gt;4000,(J$3+$B13-4000)*0.1+4000,J$3+$B13)&gt;16000,16000,IF(J$3+$B13&gt;4000,(J$3+$B13-4000)*0.1+4000,J$3+$B13))+Premiums!#REF!-1500</f>
        <v>#REF!</v>
      </c>
      <c r="K13" s="2" t="e">
        <f>IF(IF(K$3+$B13&gt;4000,(K$3+$B13-4000)*0.1+4000,K$3+$B13)&gt;16000,16000,IF(K$3+$B13&gt;4000,(K$3+$B13-4000)*0.1+4000,K$3+$B13))+Premiums!#REF!-1500</f>
        <v>#REF!</v>
      </c>
      <c r="L13" s="2" t="e">
        <f>IF(IF(L$3+$B13&gt;4000,(L$3+$B13-4000)*0.1+4000,L$3+$B13)&gt;16000,16000,IF(L$3+$B13&gt;4000,(L$3+$B13-4000)*0.1+4000,L$3+$B13))+Premiums!#REF!-1500</f>
        <v>#REF!</v>
      </c>
      <c r="M13" s="2" t="e">
        <f>IF(IF(M$3+$B13&gt;4000,(M$3+$B13-4000)*0.1+4000,M$3+$B13)&gt;16000,16000,IF(M$3+$B13&gt;4000,(M$3+$B13-4000)*0.1+4000,M$3+$B13))+Premiums!#REF!-1500</f>
        <v>#REF!</v>
      </c>
      <c r="N13" s="2" t="e">
        <f>IF(IF(N$3+$B13&gt;4000,(N$3+$B13-4000)*0.1+4000,N$3+$B13)&gt;16000,16000,IF(N$3+$B13&gt;4000,(N$3+$B13-4000)*0.1+4000,N$3+$B13))+Premiums!#REF!-1500</f>
        <v>#REF!</v>
      </c>
      <c r="O13" s="2" t="e">
        <f>IF(IF(O$3+$B13&gt;4000,(O$3+$B13-4000)*0.1+4000,O$3+$B13)&gt;16000,16000,IF(O$3+$B13&gt;4000,(O$3+$B13-4000)*0.1+4000,O$3+$B13))+Premiums!#REF!-1500</f>
        <v>#REF!</v>
      </c>
      <c r="P13" s="2" t="e">
        <f>IF(IF(P$3+$B13&gt;4000,(P$3+$B13-4000)*0.1+4000,P$3+$B13)&gt;16000,16000,IF(P$3+$B13&gt;4000,(P$3+$B13-4000)*0.1+4000,P$3+$B13))+Premiums!#REF!-1500</f>
        <v>#REF!</v>
      </c>
      <c r="Q13" s="2" t="e">
        <f>IF(IF(Q$3+$B13&gt;4000,(Q$3+$B13-4000)*0.1+4000,Q$3+$B13)&gt;16000,16000,IF(Q$3+$B13&gt;4000,(Q$3+$B13-4000)*0.1+4000,Q$3+$B13))+Premiums!#REF!-1500</f>
        <v>#REF!</v>
      </c>
      <c r="R13" s="2" t="e">
        <f>IF(IF(R$3+$B13&gt;4000,(R$3+$B13-4000)*0.1+4000,R$3+$B13)&gt;16000,16000,IF(R$3+$B13&gt;4000,(R$3+$B13-4000)*0.1+4000,R$3+$B13))+Premiums!#REF!-1500</f>
        <v>#REF!</v>
      </c>
      <c r="S13" s="2" t="e">
        <f>IF(IF(S$3+$B13&gt;4000,(S$3+$B13-4000)*0.1+4000,S$3+$B13)&gt;16000,16000,IF(S$3+$B13&gt;4000,(S$3+$B13-4000)*0.1+4000,S$3+$B13))+Premiums!#REF!-1500</f>
        <v>#REF!</v>
      </c>
      <c r="T13" s="2" t="e">
        <f>IF(IF(T$3+$B13&gt;4000,(T$3+$B13-4000)*0.1+4000,T$3+$B13)&gt;16000,16000,IF(T$3+$B13&gt;4000,(T$3+$B13-4000)*0.1+4000,T$3+$B13))+Premiums!#REF!-1500</f>
        <v>#REF!</v>
      </c>
      <c r="U13" s="2" t="e">
        <f>IF(IF(U$3+$B13&gt;4000,(U$3+$B13-4000)*0.1+4000,U$3+$B13)&gt;16000,16000,IF(U$3+$B13&gt;4000,(U$3+$B13-4000)*0.1+4000,U$3+$B13))+Premiums!#REF!-1500</f>
        <v>#REF!</v>
      </c>
      <c r="V13" s="2" t="e">
        <f>IF(IF(V$3+$B13&gt;4000,(V$3+$B13-4000)*0.1+4000,V$3+$B13)&gt;16000,16000,IF(V$3+$B13&gt;4000,(V$3+$B13-4000)*0.1+4000,V$3+$B13))+Premiums!#REF!-1500</f>
        <v>#REF!</v>
      </c>
      <c r="W13" s="2" t="e">
        <f>IF(IF(W$3+$B13&gt;4000,(W$3+$B13-4000)*0.1+4000,W$3+$B13)&gt;16000,16000,IF(W$3+$B13&gt;4000,(W$3+$B13-4000)*0.1+4000,W$3+$B13))+Premiums!#REF!-1500</f>
        <v>#REF!</v>
      </c>
      <c r="X13" s="2" t="e">
        <f>IF(IF(X$3+$B13&gt;4000,(X$3+$B13-4000)*0.1+4000,X$3+$B13)&gt;16000,16000,IF(X$3+$B13&gt;4000,(X$3+$B13-4000)*0.1+4000,X$3+$B13))+Premiums!#REF!-1500</f>
        <v>#REF!</v>
      </c>
      <c r="Y13" s="2" t="e">
        <f>IF(IF(Y$3+$B13&gt;4000,(Y$3+$B13-4000)*0.1+4000,Y$3+$B13)&gt;16000,16000,IF(Y$3+$B13&gt;4000,(Y$3+$B13-4000)*0.1+4000,Y$3+$B13))+Premiums!#REF!-1500</f>
        <v>#REF!</v>
      </c>
      <c r="Z13" s="2" t="e">
        <f>IF(IF(Z$3+$B13&gt;4000,(Z$3+$B13-4000)*0.1+4000,Z$3+$B13)&gt;16000,16000,IF(Z$3+$B13&gt;4000,(Z$3+$B13-4000)*0.1+4000,Z$3+$B13))+Premiums!#REF!-1500</f>
        <v>#REF!</v>
      </c>
      <c r="AA13" s="2" t="e">
        <f>IF(IF(AA$3+$B13&gt;4000,(AA$3+$B13-4000)*0.1+4000,AA$3+$B13)&gt;16000,16000,IF(AA$3+$B13&gt;4000,(AA$3+$B13-4000)*0.1+4000,AA$3+$B13))+Premiums!#REF!-1500</f>
        <v>#REF!</v>
      </c>
      <c r="AB13" s="2" t="e">
        <f>IF(IF(AB$3+$B13&gt;4000,(AB$3+$B13-4000)*0.1+4000,AB$3+$B13)&gt;16000,16000,IF(AB$3+$B13&gt;4000,(AB$3+$B13-4000)*0.1+4000,AB$3+$B13))+Premiums!#REF!-1500</f>
        <v>#REF!</v>
      </c>
    </row>
    <row r="14" spans="1:28" x14ac:dyDescent="0.25">
      <c r="A14" s="81"/>
      <c r="B14" s="16">
        <f t="shared" ref="B14:B29" si="2">B13+5000</f>
        <v>25000</v>
      </c>
      <c r="C14" s="2" t="e">
        <f>IF(IF(C$3+$B14&gt;4000,(C$3+$B14-4000)*0.1+4000,C$3+$B14)&gt;16000,16000,IF(C$3+$B14&gt;4000,(C$3+$B14-4000)*0.1+4000,C$3+$B14))+Premiums!#REF!-1500</f>
        <v>#REF!</v>
      </c>
      <c r="D14" s="2" t="e">
        <f>IF(IF(D$3+$B14&gt;4000,(D$3+$B14-4000)*0.1+4000,D$3+$B14)&gt;16000,16000,IF(D$3+$B14&gt;4000,(D$3+$B14-4000)*0.1+4000,D$3+$B14))+Premiums!#REF!-1500</f>
        <v>#REF!</v>
      </c>
      <c r="E14" s="2" t="e">
        <f>IF(IF(E$3+$B14&gt;4000,(E$3+$B14-4000)*0.1+4000,E$3+$B14)&gt;16000,16000,IF(E$3+$B14&gt;4000,(E$3+$B14-4000)*0.1+4000,E$3+$B14))+Premiums!#REF!-1500</f>
        <v>#REF!</v>
      </c>
      <c r="F14" s="2" t="e">
        <f>IF(IF(F$3+$B14&gt;4000,(F$3+$B14-4000)*0.1+4000,F$3+$B14)&gt;16000,16000,IF(F$3+$B14&gt;4000,(F$3+$B14-4000)*0.1+4000,F$3+$B14))+Premiums!#REF!-1500</f>
        <v>#REF!</v>
      </c>
      <c r="G14" s="2" t="e">
        <f>IF(IF(G$3+$B14&gt;4000,(G$3+$B14-4000)*0.1+4000,G$3+$B14)&gt;16000,16000,IF(G$3+$B14&gt;4000,(G$3+$B14-4000)*0.1+4000,G$3+$B14))+Premiums!#REF!-1500</f>
        <v>#REF!</v>
      </c>
      <c r="H14" s="2" t="e">
        <f>IF(IF(H$3+$B14&gt;4000,(H$3+$B14-4000)*0.1+4000,H$3+$B14)&gt;16000,16000,IF(H$3+$B14&gt;4000,(H$3+$B14-4000)*0.1+4000,H$3+$B14))+Premiums!#REF!-1500</f>
        <v>#REF!</v>
      </c>
      <c r="I14" s="2" t="e">
        <f>IF(IF(I$3+$B14&gt;4000,(I$3+$B14-4000)*0.1+4000,I$3+$B14)&gt;16000,16000,IF(I$3+$B14&gt;4000,(I$3+$B14-4000)*0.1+4000,I$3+$B14))+Premiums!#REF!-1500</f>
        <v>#REF!</v>
      </c>
      <c r="J14" s="2" t="e">
        <f>IF(IF(J$3+$B14&gt;4000,(J$3+$B14-4000)*0.1+4000,J$3+$B14)&gt;16000,16000,IF(J$3+$B14&gt;4000,(J$3+$B14-4000)*0.1+4000,J$3+$B14))+Premiums!#REF!-1500</f>
        <v>#REF!</v>
      </c>
      <c r="K14" s="2" t="e">
        <f>IF(IF(K$3+$B14&gt;4000,(K$3+$B14-4000)*0.1+4000,K$3+$B14)&gt;16000,16000,IF(K$3+$B14&gt;4000,(K$3+$B14-4000)*0.1+4000,K$3+$B14))+Premiums!#REF!-1500</f>
        <v>#REF!</v>
      </c>
      <c r="L14" s="2" t="e">
        <f>IF(IF(L$3+$B14&gt;4000,(L$3+$B14-4000)*0.1+4000,L$3+$B14)&gt;16000,16000,IF(L$3+$B14&gt;4000,(L$3+$B14-4000)*0.1+4000,L$3+$B14))+Premiums!#REF!-1500</f>
        <v>#REF!</v>
      </c>
      <c r="M14" s="2" t="e">
        <f>IF(IF(M$3+$B14&gt;4000,(M$3+$B14-4000)*0.1+4000,M$3+$B14)&gt;16000,16000,IF(M$3+$B14&gt;4000,(M$3+$B14-4000)*0.1+4000,M$3+$B14))+Premiums!#REF!-1500</f>
        <v>#REF!</v>
      </c>
      <c r="N14" s="2" t="e">
        <f>IF(IF(N$3+$B14&gt;4000,(N$3+$B14-4000)*0.1+4000,N$3+$B14)&gt;16000,16000,IF(N$3+$B14&gt;4000,(N$3+$B14-4000)*0.1+4000,N$3+$B14))+Premiums!#REF!-1500</f>
        <v>#REF!</v>
      </c>
      <c r="O14" s="2" t="e">
        <f>IF(IF(O$3+$B14&gt;4000,(O$3+$B14-4000)*0.1+4000,O$3+$B14)&gt;16000,16000,IF(O$3+$B14&gt;4000,(O$3+$B14-4000)*0.1+4000,O$3+$B14))+Premiums!#REF!-1500</f>
        <v>#REF!</v>
      </c>
      <c r="P14" s="2" t="e">
        <f>IF(IF(P$3+$B14&gt;4000,(P$3+$B14-4000)*0.1+4000,P$3+$B14)&gt;16000,16000,IF(P$3+$B14&gt;4000,(P$3+$B14-4000)*0.1+4000,P$3+$B14))+Premiums!#REF!-1500</f>
        <v>#REF!</v>
      </c>
      <c r="Q14" s="2" t="e">
        <f>IF(IF(Q$3+$B14&gt;4000,(Q$3+$B14-4000)*0.1+4000,Q$3+$B14)&gt;16000,16000,IF(Q$3+$B14&gt;4000,(Q$3+$B14-4000)*0.1+4000,Q$3+$B14))+Premiums!#REF!-1500</f>
        <v>#REF!</v>
      </c>
      <c r="R14" s="2" t="e">
        <f>IF(IF(R$3+$B14&gt;4000,(R$3+$B14-4000)*0.1+4000,R$3+$B14)&gt;16000,16000,IF(R$3+$B14&gt;4000,(R$3+$B14-4000)*0.1+4000,R$3+$B14))+Premiums!#REF!-1500</f>
        <v>#REF!</v>
      </c>
      <c r="S14" s="2" t="e">
        <f>IF(IF(S$3+$B14&gt;4000,(S$3+$B14-4000)*0.1+4000,S$3+$B14)&gt;16000,16000,IF(S$3+$B14&gt;4000,(S$3+$B14-4000)*0.1+4000,S$3+$B14))+Premiums!#REF!-1500</f>
        <v>#REF!</v>
      </c>
      <c r="T14" s="2" t="e">
        <f>IF(IF(T$3+$B14&gt;4000,(T$3+$B14-4000)*0.1+4000,T$3+$B14)&gt;16000,16000,IF(T$3+$B14&gt;4000,(T$3+$B14-4000)*0.1+4000,T$3+$B14))+Premiums!#REF!-1500</f>
        <v>#REF!</v>
      </c>
      <c r="U14" s="2" t="e">
        <f>IF(IF(U$3+$B14&gt;4000,(U$3+$B14-4000)*0.1+4000,U$3+$B14)&gt;16000,16000,IF(U$3+$B14&gt;4000,(U$3+$B14-4000)*0.1+4000,U$3+$B14))+Premiums!#REF!-1500</f>
        <v>#REF!</v>
      </c>
      <c r="V14" s="2" t="e">
        <f>IF(IF(V$3+$B14&gt;4000,(V$3+$B14-4000)*0.1+4000,V$3+$B14)&gt;16000,16000,IF(V$3+$B14&gt;4000,(V$3+$B14-4000)*0.1+4000,V$3+$B14))+Premiums!#REF!-1500</f>
        <v>#REF!</v>
      </c>
      <c r="W14" s="2" t="e">
        <f>IF(IF(W$3+$B14&gt;4000,(W$3+$B14-4000)*0.1+4000,W$3+$B14)&gt;16000,16000,IF(W$3+$B14&gt;4000,(W$3+$B14-4000)*0.1+4000,W$3+$B14))+Premiums!#REF!-1500</f>
        <v>#REF!</v>
      </c>
      <c r="X14" s="2" t="e">
        <f>IF(IF(X$3+$B14&gt;4000,(X$3+$B14-4000)*0.1+4000,X$3+$B14)&gt;16000,16000,IF(X$3+$B14&gt;4000,(X$3+$B14-4000)*0.1+4000,X$3+$B14))+Premiums!#REF!-1500</f>
        <v>#REF!</v>
      </c>
      <c r="Y14" s="2" t="e">
        <f>IF(IF(Y$3+$B14&gt;4000,(Y$3+$B14-4000)*0.1+4000,Y$3+$B14)&gt;16000,16000,IF(Y$3+$B14&gt;4000,(Y$3+$B14-4000)*0.1+4000,Y$3+$B14))+Premiums!#REF!-1500</f>
        <v>#REF!</v>
      </c>
      <c r="Z14" s="2" t="e">
        <f>IF(IF(Z$3+$B14&gt;4000,(Z$3+$B14-4000)*0.1+4000,Z$3+$B14)&gt;16000,16000,IF(Z$3+$B14&gt;4000,(Z$3+$B14-4000)*0.1+4000,Z$3+$B14))+Premiums!#REF!-1500</f>
        <v>#REF!</v>
      </c>
      <c r="AA14" s="2" t="e">
        <f>IF(IF(AA$3+$B14&gt;4000,(AA$3+$B14-4000)*0.1+4000,AA$3+$B14)&gt;16000,16000,IF(AA$3+$B14&gt;4000,(AA$3+$B14-4000)*0.1+4000,AA$3+$B14))+Premiums!#REF!-1500</f>
        <v>#REF!</v>
      </c>
      <c r="AB14" s="2" t="e">
        <f>IF(IF(AB$3+$B14&gt;4000,(AB$3+$B14-4000)*0.1+4000,AB$3+$B14)&gt;16000,16000,IF(AB$3+$B14&gt;4000,(AB$3+$B14-4000)*0.1+4000,AB$3+$B14))+Premiums!#REF!-1500</f>
        <v>#REF!</v>
      </c>
    </row>
    <row r="15" spans="1:28" x14ac:dyDescent="0.25">
      <c r="A15" s="81"/>
      <c r="B15" s="16">
        <f t="shared" si="2"/>
        <v>30000</v>
      </c>
      <c r="C15" s="2" t="e">
        <f>IF(IF(C$3+$B15&gt;4000,(C$3+$B15-4000)*0.1+4000,C$3+$B15)&gt;16000,16000,IF(C$3+$B15&gt;4000,(C$3+$B15-4000)*0.1+4000,C$3+$B15))+Premiums!#REF!-1500</f>
        <v>#REF!</v>
      </c>
      <c r="D15" s="2" t="e">
        <f>IF(IF(D$3+$B15&gt;4000,(D$3+$B15-4000)*0.1+4000,D$3+$B15)&gt;16000,16000,IF(D$3+$B15&gt;4000,(D$3+$B15-4000)*0.1+4000,D$3+$B15))+Premiums!#REF!-1500</f>
        <v>#REF!</v>
      </c>
      <c r="E15" s="2" t="e">
        <f>IF(IF(E$3+$B15&gt;4000,(E$3+$B15-4000)*0.1+4000,E$3+$B15)&gt;16000,16000,IF(E$3+$B15&gt;4000,(E$3+$B15-4000)*0.1+4000,E$3+$B15))+Premiums!#REF!-1500</f>
        <v>#REF!</v>
      </c>
      <c r="F15" s="2" t="e">
        <f>IF(IF(F$3+$B15&gt;4000,(F$3+$B15-4000)*0.1+4000,F$3+$B15)&gt;16000,16000,IF(F$3+$B15&gt;4000,(F$3+$B15-4000)*0.1+4000,F$3+$B15))+Premiums!#REF!-1500</f>
        <v>#REF!</v>
      </c>
      <c r="G15" s="2" t="e">
        <f>IF(IF(G$3+$B15&gt;4000,(G$3+$B15-4000)*0.1+4000,G$3+$B15)&gt;16000,16000,IF(G$3+$B15&gt;4000,(G$3+$B15-4000)*0.1+4000,G$3+$B15))+Premiums!#REF!-1500</f>
        <v>#REF!</v>
      </c>
      <c r="H15" s="2" t="e">
        <f>IF(IF(H$3+$B15&gt;4000,(H$3+$B15-4000)*0.1+4000,H$3+$B15)&gt;16000,16000,IF(H$3+$B15&gt;4000,(H$3+$B15-4000)*0.1+4000,H$3+$B15))+Premiums!#REF!-1500</f>
        <v>#REF!</v>
      </c>
      <c r="I15" s="2" t="e">
        <f>IF(IF(I$3+$B15&gt;4000,(I$3+$B15-4000)*0.1+4000,I$3+$B15)&gt;16000,16000,IF(I$3+$B15&gt;4000,(I$3+$B15-4000)*0.1+4000,I$3+$B15))+Premiums!#REF!-1500</f>
        <v>#REF!</v>
      </c>
      <c r="J15" s="2" t="e">
        <f>IF(IF(J$3+$B15&gt;4000,(J$3+$B15-4000)*0.1+4000,J$3+$B15)&gt;16000,16000,IF(J$3+$B15&gt;4000,(J$3+$B15-4000)*0.1+4000,J$3+$B15))+Premiums!#REF!-1500</f>
        <v>#REF!</v>
      </c>
      <c r="K15" s="2" t="e">
        <f>IF(IF(K$3+$B15&gt;4000,(K$3+$B15-4000)*0.1+4000,K$3+$B15)&gt;16000,16000,IF(K$3+$B15&gt;4000,(K$3+$B15-4000)*0.1+4000,K$3+$B15))+Premiums!#REF!-1500</f>
        <v>#REF!</v>
      </c>
      <c r="L15" s="2" t="e">
        <f>IF(IF(L$3+$B15&gt;4000,(L$3+$B15-4000)*0.1+4000,L$3+$B15)&gt;16000,16000,IF(L$3+$B15&gt;4000,(L$3+$B15-4000)*0.1+4000,L$3+$B15))+Premiums!#REF!-1500</f>
        <v>#REF!</v>
      </c>
      <c r="M15" s="2" t="e">
        <f>IF(IF(M$3+$B15&gt;4000,(M$3+$B15-4000)*0.1+4000,M$3+$B15)&gt;16000,16000,IF(M$3+$B15&gt;4000,(M$3+$B15-4000)*0.1+4000,M$3+$B15))+Premiums!#REF!-1500</f>
        <v>#REF!</v>
      </c>
      <c r="N15" s="2" t="e">
        <f>IF(IF(N$3+$B15&gt;4000,(N$3+$B15-4000)*0.1+4000,N$3+$B15)&gt;16000,16000,IF(N$3+$B15&gt;4000,(N$3+$B15-4000)*0.1+4000,N$3+$B15))+Premiums!#REF!-1500</f>
        <v>#REF!</v>
      </c>
      <c r="O15" s="2" t="e">
        <f>IF(IF(O$3+$B15&gt;4000,(O$3+$B15-4000)*0.1+4000,O$3+$B15)&gt;16000,16000,IF(O$3+$B15&gt;4000,(O$3+$B15-4000)*0.1+4000,O$3+$B15))+Premiums!#REF!-1500</f>
        <v>#REF!</v>
      </c>
      <c r="P15" s="2" t="e">
        <f>IF(IF(P$3+$B15&gt;4000,(P$3+$B15-4000)*0.1+4000,P$3+$B15)&gt;16000,16000,IF(P$3+$B15&gt;4000,(P$3+$B15-4000)*0.1+4000,P$3+$B15))+Premiums!#REF!-1500</f>
        <v>#REF!</v>
      </c>
      <c r="Q15" s="2" t="e">
        <f>IF(IF(Q$3+$B15&gt;4000,(Q$3+$B15-4000)*0.1+4000,Q$3+$B15)&gt;16000,16000,IF(Q$3+$B15&gt;4000,(Q$3+$B15-4000)*0.1+4000,Q$3+$B15))+Premiums!#REF!-1500</f>
        <v>#REF!</v>
      </c>
      <c r="R15" s="2" t="e">
        <f>IF(IF(R$3+$B15&gt;4000,(R$3+$B15-4000)*0.1+4000,R$3+$B15)&gt;16000,16000,IF(R$3+$B15&gt;4000,(R$3+$B15-4000)*0.1+4000,R$3+$B15))+Premiums!#REF!-1500</f>
        <v>#REF!</v>
      </c>
      <c r="S15" s="2" t="e">
        <f>IF(IF(S$3+$B15&gt;4000,(S$3+$B15-4000)*0.1+4000,S$3+$B15)&gt;16000,16000,IF(S$3+$B15&gt;4000,(S$3+$B15-4000)*0.1+4000,S$3+$B15))+Premiums!#REF!-1500</f>
        <v>#REF!</v>
      </c>
      <c r="T15" s="2" t="e">
        <f>IF(IF(T$3+$B15&gt;4000,(T$3+$B15-4000)*0.1+4000,T$3+$B15)&gt;16000,16000,IF(T$3+$B15&gt;4000,(T$3+$B15-4000)*0.1+4000,T$3+$B15))+Premiums!#REF!-1500</f>
        <v>#REF!</v>
      </c>
      <c r="U15" s="2" t="e">
        <f>IF(IF(U$3+$B15&gt;4000,(U$3+$B15-4000)*0.1+4000,U$3+$B15)&gt;16000,16000,IF(U$3+$B15&gt;4000,(U$3+$B15-4000)*0.1+4000,U$3+$B15))+Premiums!#REF!-1500</f>
        <v>#REF!</v>
      </c>
      <c r="V15" s="2" t="e">
        <f>IF(IF(V$3+$B15&gt;4000,(V$3+$B15-4000)*0.1+4000,V$3+$B15)&gt;16000,16000,IF(V$3+$B15&gt;4000,(V$3+$B15-4000)*0.1+4000,V$3+$B15))+Premiums!#REF!-1500</f>
        <v>#REF!</v>
      </c>
      <c r="W15" s="2" t="e">
        <f>IF(IF(W$3+$B15&gt;4000,(W$3+$B15-4000)*0.1+4000,W$3+$B15)&gt;16000,16000,IF(W$3+$B15&gt;4000,(W$3+$B15-4000)*0.1+4000,W$3+$B15))+Premiums!#REF!-1500</f>
        <v>#REF!</v>
      </c>
      <c r="X15" s="2" t="e">
        <f>IF(IF(X$3+$B15&gt;4000,(X$3+$B15-4000)*0.1+4000,X$3+$B15)&gt;16000,16000,IF(X$3+$B15&gt;4000,(X$3+$B15-4000)*0.1+4000,X$3+$B15))+Premiums!#REF!-1500</f>
        <v>#REF!</v>
      </c>
      <c r="Y15" s="2" t="e">
        <f>IF(IF(Y$3+$B15&gt;4000,(Y$3+$B15-4000)*0.1+4000,Y$3+$B15)&gt;16000,16000,IF(Y$3+$B15&gt;4000,(Y$3+$B15-4000)*0.1+4000,Y$3+$B15))+Premiums!#REF!-1500</f>
        <v>#REF!</v>
      </c>
      <c r="Z15" s="2" t="e">
        <f>IF(IF(Z$3+$B15&gt;4000,(Z$3+$B15-4000)*0.1+4000,Z$3+$B15)&gt;16000,16000,IF(Z$3+$B15&gt;4000,(Z$3+$B15-4000)*0.1+4000,Z$3+$B15))+Premiums!#REF!-1500</f>
        <v>#REF!</v>
      </c>
      <c r="AA15" s="2" t="e">
        <f>IF(IF(AA$3+$B15&gt;4000,(AA$3+$B15-4000)*0.1+4000,AA$3+$B15)&gt;16000,16000,IF(AA$3+$B15&gt;4000,(AA$3+$B15-4000)*0.1+4000,AA$3+$B15))+Premiums!#REF!-1500</f>
        <v>#REF!</v>
      </c>
      <c r="AB15" s="2" t="e">
        <f>IF(IF(AB$3+$B15&gt;4000,(AB$3+$B15-4000)*0.1+4000,AB$3+$B15)&gt;16000,16000,IF(AB$3+$B15&gt;4000,(AB$3+$B15-4000)*0.1+4000,AB$3+$B15))+Premiums!#REF!-1500</f>
        <v>#REF!</v>
      </c>
    </row>
    <row r="16" spans="1:28" x14ac:dyDescent="0.25">
      <c r="A16" s="81"/>
      <c r="B16" s="16">
        <f t="shared" si="2"/>
        <v>35000</v>
      </c>
      <c r="C16" s="2" t="e">
        <f>IF(IF(C$3+$B16&gt;4000,(C$3+$B16-4000)*0.1+4000,C$3+$B16)&gt;16000,16000,IF(C$3+$B16&gt;4000,(C$3+$B16-4000)*0.1+4000,C$3+$B16))+Premiums!#REF!-1500</f>
        <v>#REF!</v>
      </c>
      <c r="D16" s="2" t="e">
        <f>IF(IF(D$3+$B16&gt;4000,(D$3+$B16-4000)*0.1+4000,D$3+$B16)&gt;16000,16000,IF(D$3+$B16&gt;4000,(D$3+$B16-4000)*0.1+4000,D$3+$B16))+Premiums!#REF!-1500</f>
        <v>#REF!</v>
      </c>
      <c r="E16" s="2" t="e">
        <f>IF(IF(E$3+$B16&gt;4000,(E$3+$B16-4000)*0.1+4000,E$3+$B16)&gt;16000,16000,IF(E$3+$B16&gt;4000,(E$3+$B16-4000)*0.1+4000,E$3+$B16))+Premiums!#REF!-1500</f>
        <v>#REF!</v>
      </c>
      <c r="F16" s="2" t="e">
        <f>IF(IF(F$3+$B16&gt;4000,(F$3+$B16-4000)*0.1+4000,F$3+$B16)&gt;16000,16000,IF(F$3+$B16&gt;4000,(F$3+$B16-4000)*0.1+4000,F$3+$B16))+Premiums!#REF!-1500</f>
        <v>#REF!</v>
      </c>
      <c r="G16" s="2" t="e">
        <f>IF(IF(G$3+$B16&gt;4000,(G$3+$B16-4000)*0.1+4000,G$3+$B16)&gt;16000,16000,IF(G$3+$B16&gt;4000,(G$3+$B16-4000)*0.1+4000,G$3+$B16))+Premiums!#REF!-1500</f>
        <v>#REF!</v>
      </c>
      <c r="H16" s="2" t="e">
        <f>IF(IF(H$3+$B16&gt;4000,(H$3+$B16-4000)*0.1+4000,H$3+$B16)&gt;16000,16000,IF(H$3+$B16&gt;4000,(H$3+$B16-4000)*0.1+4000,H$3+$B16))+Premiums!#REF!-1500</f>
        <v>#REF!</v>
      </c>
      <c r="I16" s="2" t="e">
        <f>IF(IF(I$3+$B16&gt;4000,(I$3+$B16-4000)*0.1+4000,I$3+$B16)&gt;16000,16000,IF(I$3+$B16&gt;4000,(I$3+$B16-4000)*0.1+4000,I$3+$B16))+Premiums!#REF!-1500</f>
        <v>#REF!</v>
      </c>
      <c r="J16" s="2" t="e">
        <f>IF(IF(J$3+$B16&gt;4000,(J$3+$B16-4000)*0.1+4000,J$3+$B16)&gt;16000,16000,IF(J$3+$B16&gt;4000,(J$3+$B16-4000)*0.1+4000,J$3+$B16))+Premiums!#REF!-1500</f>
        <v>#REF!</v>
      </c>
      <c r="K16" s="2" t="e">
        <f>IF(IF(K$3+$B16&gt;4000,(K$3+$B16-4000)*0.1+4000,K$3+$B16)&gt;16000,16000,IF(K$3+$B16&gt;4000,(K$3+$B16-4000)*0.1+4000,K$3+$B16))+Premiums!#REF!-1500</f>
        <v>#REF!</v>
      </c>
      <c r="L16" s="2" t="e">
        <f>IF(IF(L$3+$B16&gt;4000,(L$3+$B16-4000)*0.1+4000,L$3+$B16)&gt;16000,16000,IF(L$3+$B16&gt;4000,(L$3+$B16-4000)*0.1+4000,L$3+$B16))+Premiums!#REF!-1500</f>
        <v>#REF!</v>
      </c>
      <c r="M16" s="2" t="e">
        <f>IF(IF(M$3+$B16&gt;4000,(M$3+$B16-4000)*0.1+4000,M$3+$B16)&gt;16000,16000,IF(M$3+$B16&gt;4000,(M$3+$B16-4000)*0.1+4000,M$3+$B16))+Premiums!#REF!-1500</f>
        <v>#REF!</v>
      </c>
      <c r="N16" s="2" t="e">
        <f>IF(IF(N$3+$B16&gt;4000,(N$3+$B16-4000)*0.1+4000,N$3+$B16)&gt;16000,16000,IF(N$3+$B16&gt;4000,(N$3+$B16-4000)*0.1+4000,N$3+$B16))+Premiums!#REF!-1500</f>
        <v>#REF!</v>
      </c>
      <c r="O16" s="2" t="e">
        <f>IF(IF(O$3+$B16&gt;4000,(O$3+$B16-4000)*0.1+4000,O$3+$B16)&gt;16000,16000,IF(O$3+$B16&gt;4000,(O$3+$B16-4000)*0.1+4000,O$3+$B16))+Premiums!#REF!-1500</f>
        <v>#REF!</v>
      </c>
      <c r="P16" s="2" t="e">
        <f>IF(IF(P$3+$B16&gt;4000,(P$3+$B16-4000)*0.1+4000,P$3+$B16)&gt;16000,16000,IF(P$3+$B16&gt;4000,(P$3+$B16-4000)*0.1+4000,P$3+$B16))+Premiums!#REF!-1500</f>
        <v>#REF!</v>
      </c>
      <c r="Q16" s="2" t="e">
        <f>IF(IF(Q$3+$B16&gt;4000,(Q$3+$B16-4000)*0.1+4000,Q$3+$B16)&gt;16000,16000,IF(Q$3+$B16&gt;4000,(Q$3+$B16-4000)*0.1+4000,Q$3+$B16))+Premiums!#REF!-1500</f>
        <v>#REF!</v>
      </c>
      <c r="R16" s="2" t="e">
        <f>IF(IF(R$3+$B16&gt;4000,(R$3+$B16-4000)*0.1+4000,R$3+$B16)&gt;16000,16000,IF(R$3+$B16&gt;4000,(R$3+$B16-4000)*0.1+4000,R$3+$B16))+Premiums!#REF!-1500</f>
        <v>#REF!</v>
      </c>
      <c r="S16" s="2" t="e">
        <f>IF(IF(S$3+$B16&gt;4000,(S$3+$B16-4000)*0.1+4000,S$3+$B16)&gt;16000,16000,IF(S$3+$B16&gt;4000,(S$3+$B16-4000)*0.1+4000,S$3+$B16))+Premiums!#REF!-1500</f>
        <v>#REF!</v>
      </c>
      <c r="T16" s="2" t="e">
        <f>IF(IF(T$3+$B16&gt;4000,(T$3+$B16-4000)*0.1+4000,T$3+$B16)&gt;16000,16000,IF(T$3+$B16&gt;4000,(T$3+$B16-4000)*0.1+4000,T$3+$B16))+Premiums!#REF!-1500</f>
        <v>#REF!</v>
      </c>
      <c r="U16" s="2" t="e">
        <f>IF(IF(U$3+$B16&gt;4000,(U$3+$B16-4000)*0.1+4000,U$3+$B16)&gt;16000,16000,IF(U$3+$B16&gt;4000,(U$3+$B16-4000)*0.1+4000,U$3+$B16))+Premiums!#REF!-1500</f>
        <v>#REF!</v>
      </c>
      <c r="V16" s="2" t="e">
        <f>IF(IF(V$3+$B16&gt;4000,(V$3+$B16-4000)*0.1+4000,V$3+$B16)&gt;16000,16000,IF(V$3+$B16&gt;4000,(V$3+$B16-4000)*0.1+4000,V$3+$B16))+Premiums!#REF!-1500</f>
        <v>#REF!</v>
      </c>
      <c r="W16" s="2" t="e">
        <f>IF(IF(W$3+$B16&gt;4000,(W$3+$B16-4000)*0.1+4000,W$3+$B16)&gt;16000,16000,IF(W$3+$B16&gt;4000,(W$3+$B16-4000)*0.1+4000,W$3+$B16))+Premiums!#REF!-1500</f>
        <v>#REF!</v>
      </c>
      <c r="X16" s="2" t="e">
        <f>IF(IF(X$3+$B16&gt;4000,(X$3+$B16-4000)*0.1+4000,X$3+$B16)&gt;16000,16000,IF(X$3+$B16&gt;4000,(X$3+$B16-4000)*0.1+4000,X$3+$B16))+Premiums!#REF!-1500</f>
        <v>#REF!</v>
      </c>
      <c r="Y16" s="2" t="e">
        <f>IF(IF(Y$3+$B16&gt;4000,(Y$3+$B16-4000)*0.1+4000,Y$3+$B16)&gt;16000,16000,IF(Y$3+$B16&gt;4000,(Y$3+$B16-4000)*0.1+4000,Y$3+$B16))+Premiums!#REF!-1500</f>
        <v>#REF!</v>
      </c>
      <c r="Z16" s="2" t="e">
        <f>IF(IF(Z$3+$B16&gt;4000,(Z$3+$B16-4000)*0.1+4000,Z$3+$B16)&gt;16000,16000,IF(Z$3+$B16&gt;4000,(Z$3+$B16-4000)*0.1+4000,Z$3+$B16))+Premiums!#REF!-1500</f>
        <v>#REF!</v>
      </c>
      <c r="AA16" s="2" t="e">
        <f>IF(IF(AA$3+$B16&gt;4000,(AA$3+$B16-4000)*0.1+4000,AA$3+$B16)&gt;16000,16000,IF(AA$3+$B16&gt;4000,(AA$3+$B16-4000)*0.1+4000,AA$3+$B16))+Premiums!#REF!-1500</f>
        <v>#REF!</v>
      </c>
      <c r="AB16" s="2" t="e">
        <f>IF(IF(AB$3+$B16&gt;4000,(AB$3+$B16-4000)*0.1+4000,AB$3+$B16)&gt;16000,16000,IF(AB$3+$B16&gt;4000,(AB$3+$B16-4000)*0.1+4000,AB$3+$B16))+Premiums!#REF!-1500</f>
        <v>#REF!</v>
      </c>
    </row>
    <row r="17" spans="1:28" x14ac:dyDescent="0.25">
      <c r="A17" s="81"/>
      <c r="B17" s="16">
        <f t="shared" si="2"/>
        <v>40000</v>
      </c>
      <c r="C17" s="2" t="e">
        <f>IF(IF(C$3+$B17&gt;4000,(C$3+$B17-4000)*0.1+4000,C$3+$B17)&gt;16000,16000,IF(C$3+$B17&gt;4000,(C$3+$B17-4000)*0.1+4000,C$3+$B17))+Premiums!#REF!-1500</f>
        <v>#REF!</v>
      </c>
      <c r="D17" s="2" t="e">
        <f>IF(IF(D$3+$B17&gt;4000,(D$3+$B17-4000)*0.1+4000,D$3+$B17)&gt;16000,16000,IF(D$3+$B17&gt;4000,(D$3+$B17-4000)*0.1+4000,D$3+$B17))+Premiums!#REF!-1500</f>
        <v>#REF!</v>
      </c>
      <c r="E17" s="2" t="e">
        <f>IF(IF(E$3+$B17&gt;4000,(E$3+$B17-4000)*0.1+4000,E$3+$B17)&gt;16000,16000,IF(E$3+$B17&gt;4000,(E$3+$B17-4000)*0.1+4000,E$3+$B17))+Premiums!#REF!-1500</f>
        <v>#REF!</v>
      </c>
      <c r="F17" s="2" t="e">
        <f>IF(IF(F$3+$B17&gt;4000,(F$3+$B17-4000)*0.1+4000,F$3+$B17)&gt;16000,16000,IF(F$3+$B17&gt;4000,(F$3+$B17-4000)*0.1+4000,F$3+$B17))+Premiums!#REF!-1500</f>
        <v>#REF!</v>
      </c>
      <c r="G17" s="2" t="e">
        <f>IF(IF(G$3+$B17&gt;4000,(G$3+$B17-4000)*0.1+4000,G$3+$B17)&gt;16000,16000,IF(G$3+$B17&gt;4000,(G$3+$B17-4000)*0.1+4000,G$3+$B17))+Premiums!#REF!-1500</f>
        <v>#REF!</v>
      </c>
      <c r="H17" s="2" t="e">
        <f>IF(IF(H$3+$B17&gt;4000,(H$3+$B17-4000)*0.1+4000,H$3+$B17)&gt;16000,16000,IF(H$3+$B17&gt;4000,(H$3+$B17-4000)*0.1+4000,H$3+$B17))+Premiums!#REF!-1500</f>
        <v>#REF!</v>
      </c>
      <c r="I17" s="2" t="e">
        <f>IF(IF(I$3+$B17&gt;4000,(I$3+$B17-4000)*0.1+4000,I$3+$B17)&gt;16000,16000,IF(I$3+$B17&gt;4000,(I$3+$B17-4000)*0.1+4000,I$3+$B17))+Premiums!#REF!-1500</f>
        <v>#REF!</v>
      </c>
      <c r="J17" s="2" t="e">
        <f>IF(IF(J$3+$B17&gt;4000,(J$3+$B17-4000)*0.1+4000,J$3+$B17)&gt;16000,16000,IF(J$3+$B17&gt;4000,(J$3+$B17-4000)*0.1+4000,J$3+$B17))+Premiums!#REF!-1500</f>
        <v>#REF!</v>
      </c>
      <c r="K17" s="2" t="e">
        <f>IF(IF(K$3+$B17&gt;4000,(K$3+$B17-4000)*0.1+4000,K$3+$B17)&gt;16000,16000,IF(K$3+$B17&gt;4000,(K$3+$B17-4000)*0.1+4000,K$3+$B17))+Premiums!#REF!-1500</f>
        <v>#REF!</v>
      </c>
      <c r="L17" s="2" t="e">
        <f>IF(IF(L$3+$B17&gt;4000,(L$3+$B17-4000)*0.1+4000,L$3+$B17)&gt;16000,16000,IF(L$3+$B17&gt;4000,(L$3+$B17-4000)*0.1+4000,L$3+$B17))+Premiums!#REF!-1500</f>
        <v>#REF!</v>
      </c>
      <c r="M17" s="2" t="e">
        <f>IF(IF(M$3+$B17&gt;4000,(M$3+$B17-4000)*0.1+4000,M$3+$B17)&gt;16000,16000,IF(M$3+$B17&gt;4000,(M$3+$B17-4000)*0.1+4000,M$3+$B17))+Premiums!#REF!-1500</f>
        <v>#REF!</v>
      </c>
      <c r="N17" s="2" t="e">
        <f>IF(IF(N$3+$B17&gt;4000,(N$3+$B17-4000)*0.1+4000,N$3+$B17)&gt;16000,16000,IF(N$3+$B17&gt;4000,(N$3+$B17-4000)*0.1+4000,N$3+$B17))+Premiums!#REF!-1500</f>
        <v>#REF!</v>
      </c>
      <c r="O17" s="2" t="e">
        <f>IF(IF(O$3+$B17&gt;4000,(O$3+$B17-4000)*0.1+4000,O$3+$B17)&gt;16000,16000,IF(O$3+$B17&gt;4000,(O$3+$B17-4000)*0.1+4000,O$3+$B17))+Premiums!#REF!-1500</f>
        <v>#REF!</v>
      </c>
      <c r="P17" s="2" t="e">
        <f>IF(IF(P$3+$B17&gt;4000,(P$3+$B17-4000)*0.1+4000,P$3+$B17)&gt;16000,16000,IF(P$3+$B17&gt;4000,(P$3+$B17-4000)*0.1+4000,P$3+$B17))+Premiums!#REF!-1500</f>
        <v>#REF!</v>
      </c>
      <c r="Q17" s="2" t="e">
        <f>IF(IF(Q$3+$B17&gt;4000,(Q$3+$B17-4000)*0.1+4000,Q$3+$B17)&gt;16000,16000,IF(Q$3+$B17&gt;4000,(Q$3+$B17-4000)*0.1+4000,Q$3+$B17))+Premiums!#REF!-1500</f>
        <v>#REF!</v>
      </c>
      <c r="R17" s="2" t="e">
        <f>IF(IF(R$3+$B17&gt;4000,(R$3+$B17-4000)*0.1+4000,R$3+$B17)&gt;16000,16000,IF(R$3+$B17&gt;4000,(R$3+$B17-4000)*0.1+4000,R$3+$B17))+Premiums!#REF!-1500</f>
        <v>#REF!</v>
      </c>
      <c r="S17" s="2" t="e">
        <f>IF(IF(S$3+$B17&gt;4000,(S$3+$B17-4000)*0.1+4000,S$3+$B17)&gt;16000,16000,IF(S$3+$B17&gt;4000,(S$3+$B17-4000)*0.1+4000,S$3+$B17))+Premiums!#REF!-1500</f>
        <v>#REF!</v>
      </c>
      <c r="T17" s="2" t="e">
        <f>IF(IF(T$3+$B17&gt;4000,(T$3+$B17-4000)*0.1+4000,T$3+$B17)&gt;16000,16000,IF(T$3+$B17&gt;4000,(T$3+$B17-4000)*0.1+4000,T$3+$B17))+Premiums!#REF!-1500</f>
        <v>#REF!</v>
      </c>
      <c r="U17" s="2" t="e">
        <f>IF(IF(U$3+$B17&gt;4000,(U$3+$B17-4000)*0.1+4000,U$3+$B17)&gt;16000,16000,IF(U$3+$B17&gt;4000,(U$3+$B17-4000)*0.1+4000,U$3+$B17))+Premiums!#REF!-1500</f>
        <v>#REF!</v>
      </c>
      <c r="V17" s="2" t="e">
        <f>IF(IF(V$3+$B17&gt;4000,(V$3+$B17-4000)*0.1+4000,V$3+$B17)&gt;16000,16000,IF(V$3+$B17&gt;4000,(V$3+$B17-4000)*0.1+4000,V$3+$B17))+Premiums!#REF!-1500</f>
        <v>#REF!</v>
      </c>
      <c r="W17" s="2" t="e">
        <f>IF(IF(W$3+$B17&gt;4000,(W$3+$B17-4000)*0.1+4000,W$3+$B17)&gt;16000,16000,IF(W$3+$B17&gt;4000,(W$3+$B17-4000)*0.1+4000,W$3+$B17))+Premiums!#REF!-1500</f>
        <v>#REF!</v>
      </c>
      <c r="X17" s="2" t="e">
        <f>IF(IF(X$3+$B17&gt;4000,(X$3+$B17-4000)*0.1+4000,X$3+$B17)&gt;16000,16000,IF(X$3+$B17&gt;4000,(X$3+$B17-4000)*0.1+4000,X$3+$B17))+Premiums!#REF!-1500</f>
        <v>#REF!</v>
      </c>
      <c r="Y17" s="2" t="e">
        <f>IF(IF(Y$3+$B17&gt;4000,(Y$3+$B17-4000)*0.1+4000,Y$3+$B17)&gt;16000,16000,IF(Y$3+$B17&gt;4000,(Y$3+$B17-4000)*0.1+4000,Y$3+$B17))+Premiums!#REF!-1500</f>
        <v>#REF!</v>
      </c>
      <c r="Z17" s="2" t="e">
        <f>IF(IF(Z$3+$B17&gt;4000,(Z$3+$B17-4000)*0.1+4000,Z$3+$B17)&gt;16000,16000,IF(Z$3+$B17&gt;4000,(Z$3+$B17-4000)*0.1+4000,Z$3+$B17))+Premiums!#REF!-1500</f>
        <v>#REF!</v>
      </c>
      <c r="AA17" s="2" t="e">
        <f>IF(IF(AA$3+$B17&gt;4000,(AA$3+$B17-4000)*0.1+4000,AA$3+$B17)&gt;16000,16000,IF(AA$3+$B17&gt;4000,(AA$3+$B17-4000)*0.1+4000,AA$3+$B17))+Premiums!#REF!-1500</f>
        <v>#REF!</v>
      </c>
      <c r="AB17" s="2" t="e">
        <f>IF(IF(AB$3+$B17&gt;4000,(AB$3+$B17-4000)*0.1+4000,AB$3+$B17)&gt;16000,16000,IF(AB$3+$B17&gt;4000,(AB$3+$B17-4000)*0.1+4000,AB$3+$B17))+Premiums!#REF!-1500</f>
        <v>#REF!</v>
      </c>
    </row>
    <row r="18" spans="1:28" x14ac:dyDescent="0.25">
      <c r="A18" s="81"/>
      <c r="B18" s="16">
        <f t="shared" si="2"/>
        <v>45000</v>
      </c>
      <c r="C18" s="2" t="e">
        <f>IF(IF(C$3+$B18&gt;4000,(C$3+$B18-4000)*0.1+4000,C$3+$B18)&gt;16000,16000,IF(C$3+$B18&gt;4000,(C$3+$B18-4000)*0.1+4000,C$3+$B18))+Premiums!#REF!-1500</f>
        <v>#REF!</v>
      </c>
      <c r="D18" s="2" t="e">
        <f>IF(IF(D$3+$B18&gt;4000,(D$3+$B18-4000)*0.1+4000,D$3+$B18)&gt;16000,16000,IF(D$3+$B18&gt;4000,(D$3+$B18-4000)*0.1+4000,D$3+$B18))+Premiums!#REF!-1500</f>
        <v>#REF!</v>
      </c>
      <c r="E18" s="2" t="e">
        <f>IF(IF(E$3+$B18&gt;4000,(E$3+$B18-4000)*0.1+4000,E$3+$B18)&gt;16000,16000,IF(E$3+$B18&gt;4000,(E$3+$B18-4000)*0.1+4000,E$3+$B18))+Premiums!#REF!-1500</f>
        <v>#REF!</v>
      </c>
      <c r="F18" s="2" t="e">
        <f>IF(IF(F$3+$B18&gt;4000,(F$3+$B18-4000)*0.1+4000,F$3+$B18)&gt;16000,16000,IF(F$3+$B18&gt;4000,(F$3+$B18-4000)*0.1+4000,F$3+$B18))+Premiums!#REF!-1500</f>
        <v>#REF!</v>
      </c>
      <c r="G18" s="2" t="e">
        <f>IF(IF(G$3+$B18&gt;4000,(G$3+$B18-4000)*0.1+4000,G$3+$B18)&gt;16000,16000,IF(G$3+$B18&gt;4000,(G$3+$B18-4000)*0.1+4000,G$3+$B18))+Premiums!#REF!-1500</f>
        <v>#REF!</v>
      </c>
      <c r="H18" s="2" t="e">
        <f>IF(IF(H$3+$B18&gt;4000,(H$3+$B18-4000)*0.1+4000,H$3+$B18)&gt;16000,16000,IF(H$3+$B18&gt;4000,(H$3+$B18-4000)*0.1+4000,H$3+$B18))+Premiums!#REF!-1500</f>
        <v>#REF!</v>
      </c>
      <c r="I18" s="2" t="e">
        <f>IF(IF(I$3+$B18&gt;4000,(I$3+$B18-4000)*0.1+4000,I$3+$B18)&gt;16000,16000,IF(I$3+$B18&gt;4000,(I$3+$B18-4000)*0.1+4000,I$3+$B18))+Premiums!#REF!-1500</f>
        <v>#REF!</v>
      </c>
      <c r="J18" s="2" t="e">
        <f>IF(IF(J$3+$B18&gt;4000,(J$3+$B18-4000)*0.1+4000,J$3+$B18)&gt;16000,16000,IF(J$3+$B18&gt;4000,(J$3+$B18-4000)*0.1+4000,J$3+$B18))+Premiums!#REF!-1500</f>
        <v>#REF!</v>
      </c>
      <c r="K18" s="2" t="e">
        <f>IF(IF(K$3+$B18&gt;4000,(K$3+$B18-4000)*0.1+4000,K$3+$B18)&gt;16000,16000,IF(K$3+$B18&gt;4000,(K$3+$B18-4000)*0.1+4000,K$3+$B18))+Premiums!#REF!-1500</f>
        <v>#REF!</v>
      </c>
      <c r="L18" s="2" t="e">
        <f>IF(IF(L$3+$B18&gt;4000,(L$3+$B18-4000)*0.1+4000,L$3+$B18)&gt;16000,16000,IF(L$3+$B18&gt;4000,(L$3+$B18-4000)*0.1+4000,L$3+$B18))+Premiums!#REF!-1500</f>
        <v>#REF!</v>
      </c>
      <c r="M18" s="2" t="e">
        <f>IF(IF(M$3+$B18&gt;4000,(M$3+$B18-4000)*0.1+4000,M$3+$B18)&gt;16000,16000,IF(M$3+$B18&gt;4000,(M$3+$B18-4000)*0.1+4000,M$3+$B18))+Premiums!#REF!-1500</f>
        <v>#REF!</v>
      </c>
      <c r="N18" s="2" t="e">
        <f>IF(IF(N$3+$B18&gt;4000,(N$3+$B18-4000)*0.1+4000,N$3+$B18)&gt;16000,16000,IF(N$3+$B18&gt;4000,(N$3+$B18-4000)*0.1+4000,N$3+$B18))+Premiums!#REF!-1500</f>
        <v>#REF!</v>
      </c>
      <c r="O18" s="2" t="e">
        <f>IF(IF(O$3+$B18&gt;4000,(O$3+$B18-4000)*0.1+4000,O$3+$B18)&gt;16000,16000,IF(O$3+$B18&gt;4000,(O$3+$B18-4000)*0.1+4000,O$3+$B18))+Premiums!#REF!-1500</f>
        <v>#REF!</v>
      </c>
      <c r="P18" s="2" t="e">
        <f>IF(IF(P$3+$B18&gt;4000,(P$3+$B18-4000)*0.1+4000,P$3+$B18)&gt;16000,16000,IF(P$3+$B18&gt;4000,(P$3+$B18-4000)*0.1+4000,P$3+$B18))+Premiums!#REF!-1500</f>
        <v>#REF!</v>
      </c>
      <c r="Q18" s="2" t="e">
        <f>IF(IF(Q$3+$B18&gt;4000,(Q$3+$B18-4000)*0.1+4000,Q$3+$B18)&gt;16000,16000,IF(Q$3+$B18&gt;4000,(Q$3+$B18-4000)*0.1+4000,Q$3+$B18))+Premiums!#REF!-1500</f>
        <v>#REF!</v>
      </c>
      <c r="R18" s="2" t="e">
        <f>IF(IF(R$3+$B18&gt;4000,(R$3+$B18-4000)*0.1+4000,R$3+$B18)&gt;16000,16000,IF(R$3+$B18&gt;4000,(R$3+$B18-4000)*0.1+4000,R$3+$B18))+Premiums!#REF!-1500</f>
        <v>#REF!</v>
      </c>
      <c r="S18" s="2" t="e">
        <f>IF(IF(S$3+$B18&gt;4000,(S$3+$B18-4000)*0.1+4000,S$3+$B18)&gt;16000,16000,IF(S$3+$B18&gt;4000,(S$3+$B18-4000)*0.1+4000,S$3+$B18))+Premiums!#REF!-1500</f>
        <v>#REF!</v>
      </c>
      <c r="T18" s="2" t="e">
        <f>IF(IF(T$3+$B18&gt;4000,(T$3+$B18-4000)*0.1+4000,T$3+$B18)&gt;16000,16000,IF(T$3+$B18&gt;4000,(T$3+$B18-4000)*0.1+4000,T$3+$B18))+Premiums!#REF!-1500</f>
        <v>#REF!</v>
      </c>
      <c r="U18" s="2" t="e">
        <f>IF(IF(U$3+$B18&gt;4000,(U$3+$B18-4000)*0.1+4000,U$3+$B18)&gt;16000,16000,IF(U$3+$B18&gt;4000,(U$3+$B18-4000)*0.1+4000,U$3+$B18))+Premiums!#REF!-1500</f>
        <v>#REF!</v>
      </c>
      <c r="V18" s="2" t="e">
        <f>IF(IF(V$3+$B18&gt;4000,(V$3+$B18-4000)*0.1+4000,V$3+$B18)&gt;16000,16000,IF(V$3+$B18&gt;4000,(V$3+$B18-4000)*0.1+4000,V$3+$B18))+Premiums!#REF!-1500</f>
        <v>#REF!</v>
      </c>
      <c r="W18" s="2" t="e">
        <f>IF(IF(W$3+$B18&gt;4000,(W$3+$B18-4000)*0.1+4000,W$3+$B18)&gt;16000,16000,IF(W$3+$B18&gt;4000,(W$3+$B18-4000)*0.1+4000,W$3+$B18))+Premiums!#REF!-1500</f>
        <v>#REF!</v>
      </c>
      <c r="X18" s="2" t="e">
        <f>IF(IF(X$3+$B18&gt;4000,(X$3+$B18-4000)*0.1+4000,X$3+$B18)&gt;16000,16000,IF(X$3+$B18&gt;4000,(X$3+$B18-4000)*0.1+4000,X$3+$B18))+Premiums!#REF!-1500</f>
        <v>#REF!</v>
      </c>
      <c r="Y18" s="2" t="e">
        <f>IF(IF(Y$3+$B18&gt;4000,(Y$3+$B18-4000)*0.1+4000,Y$3+$B18)&gt;16000,16000,IF(Y$3+$B18&gt;4000,(Y$3+$B18-4000)*0.1+4000,Y$3+$B18))+Premiums!#REF!-1500</f>
        <v>#REF!</v>
      </c>
      <c r="Z18" s="2" t="e">
        <f>IF(IF(Z$3+$B18&gt;4000,(Z$3+$B18-4000)*0.1+4000,Z$3+$B18)&gt;16000,16000,IF(Z$3+$B18&gt;4000,(Z$3+$B18-4000)*0.1+4000,Z$3+$B18))+Premiums!#REF!-1500</f>
        <v>#REF!</v>
      </c>
      <c r="AA18" s="2" t="e">
        <f>IF(IF(AA$3+$B18&gt;4000,(AA$3+$B18-4000)*0.1+4000,AA$3+$B18)&gt;16000,16000,IF(AA$3+$B18&gt;4000,(AA$3+$B18-4000)*0.1+4000,AA$3+$B18))+Premiums!#REF!-1500</f>
        <v>#REF!</v>
      </c>
      <c r="AB18" s="2" t="e">
        <f>IF(IF(AB$3+$B18&gt;4000,(AB$3+$B18-4000)*0.1+4000,AB$3+$B18)&gt;16000,16000,IF(AB$3+$B18&gt;4000,(AB$3+$B18-4000)*0.1+4000,AB$3+$B18))+Premiums!#REF!-1500</f>
        <v>#REF!</v>
      </c>
    </row>
    <row r="19" spans="1:28" x14ac:dyDescent="0.25">
      <c r="A19" s="81"/>
      <c r="B19" s="16">
        <f t="shared" si="2"/>
        <v>50000</v>
      </c>
      <c r="C19" s="2" t="e">
        <f>IF(IF(C$3+$B19&gt;4000,(C$3+$B19-4000)*0.1+4000,C$3+$B19)&gt;16000,16000,IF(C$3+$B19&gt;4000,(C$3+$B19-4000)*0.1+4000,C$3+$B19))+Premiums!#REF!-1500</f>
        <v>#REF!</v>
      </c>
      <c r="D19" s="2" t="e">
        <f>IF(IF(D$3+$B19&gt;4000,(D$3+$B19-4000)*0.1+4000,D$3+$B19)&gt;16000,16000,IF(D$3+$B19&gt;4000,(D$3+$B19-4000)*0.1+4000,D$3+$B19))+Premiums!#REF!-1500</f>
        <v>#REF!</v>
      </c>
      <c r="E19" s="2" t="e">
        <f>IF(IF(E$3+$B19&gt;4000,(E$3+$B19-4000)*0.1+4000,E$3+$B19)&gt;16000,16000,IF(E$3+$B19&gt;4000,(E$3+$B19-4000)*0.1+4000,E$3+$B19))+Premiums!#REF!-1500</f>
        <v>#REF!</v>
      </c>
      <c r="F19" s="2" t="e">
        <f>IF(IF(F$3+$B19&gt;4000,(F$3+$B19-4000)*0.1+4000,F$3+$B19)&gt;16000,16000,IF(F$3+$B19&gt;4000,(F$3+$B19-4000)*0.1+4000,F$3+$B19))+Premiums!#REF!-1500</f>
        <v>#REF!</v>
      </c>
      <c r="G19" s="2" t="e">
        <f>IF(IF(G$3+$B19&gt;4000,(G$3+$B19-4000)*0.1+4000,G$3+$B19)&gt;16000,16000,IF(G$3+$B19&gt;4000,(G$3+$B19-4000)*0.1+4000,G$3+$B19))+Premiums!#REF!-1500</f>
        <v>#REF!</v>
      </c>
      <c r="H19" s="2" t="e">
        <f>IF(IF(H$3+$B19&gt;4000,(H$3+$B19-4000)*0.1+4000,H$3+$B19)&gt;16000,16000,IF(H$3+$B19&gt;4000,(H$3+$B19-4000)*0.1+4000,H$3+$B19))+Premiums!#REF!-1500</f>
        <v>#REF!</v>
      </c>
      <c r="I19" s="2" t="e">
        <f>IF(IF(I$3+$B19&gt;4000,(I$3+$B19-4000)*0.1+4000,I$3+$B19)&gt;16000,16000,IF(I$3+$B19&gt;4000,(I$3+$B19-4000)*0.1+4000,I$3+$B19))+Premiums!#REF!-1500</f>
        <v>#REF!</v>
      </c>
      <c r="J19" s="2" t="e">
        <f>IF(IF(J$3+$B19&gt;4000,(J$3+$B19-4000)*0.1+4000,J$3+$B19)&gt;16000,16000,IF(J$3+$B19&gt;4000,(J$3+$B19-4000)*0.1+4000,J$3+$B19))+Premiums!#REF!-1500</f>
        <v>#REF!</v>
      </c>
      <c r="K19" s="2" t="e">
        <f>IF(IF(K$3+$B19&gt;4000,(K$3+$B19-4000)*0.1+4000,K$3+$B19)&gt;16000,16000,IF(K$3+$B19&gt;4000,(K$3+$B19-4000)*0.1+4000,K$3+$B19))+Premiums!#REF!-1500</f>
        <v>#REF!</v>
      </c>
      <c r="L19" s="2" t="e">
        <f>IF(IF(L$3+$B19&gt;4000,(L$3+$B19-4000)*0.1+4000,L$3+$B19)&gt;16000,16000,IF(L$3+$B19&gt;4000,(L$3+$B19-4000)*0.1+4000,L$3+$B19))+Premiums!#REF!-1500</f>
        <v>#REF!</v>
      </c>
      <c r="M19" s="2" t="e">
        <f>IF(IF(M$3+$B19&gt;4000,(M$3+$B19-4000)*0.1+4000,M$3+$B19)&gt;16000,16000,IF(M$3+$B19&gt;4000,(M$3+$B19-4000)*0.1+4000,M$3+$B19))+Premiums!#REF!-1500</f>
        <v>#REF!</v>
      </c>
      <c r="N19" s="2" t="e">
        <f>IF(IF(N$3+$B19&gt;4000,(N$3+$B19-4000)*0.1+4000,N$3+$B19)&gt;16000,16000,IF(N$3+$B19&gt;4000,(N$3+$B19-4000)*0.1+4000,N$3+$B19))+Premiums!#REF!-1500</f>
        <v>#REF!</v>
      </c>
      <c r="O19" s="2" t="e">
        <f>IF(IF(O$3+$B19&gt;4000,(O$3+$B19-4000)*0.1+4000,O$3+$B19)&gt;16000,16000,IF(O$3+$B19&gt;4000,(O$3+$B19-4000)*0.1+4000,O$3+$B19))+Premiums!#REF!-1500</f>
        <v>#REF!</v>
      </c>
      <c r="P19" s="2" t="e">
        <f>IF(IF(P$3+$B19&gt;4000,(P$3+$B19-4000)*0.1+4000,P$3+$B19)&gt;16000,16000,IF(P$3+$B19&gt;4000,(P$3+$B19-4000)*0.1+4000,P$3+$B19))+Premiums!#REF!-1500</f>
        <v>#REF!</v>
      </c>
      <c r="Q19" s="2" t="e">
        <f>IF(IF(Q$3+$B19&gt;4000,(Q$3+$B19-4000)*0.1+4000,Q$3+$B19)&gt;16000,16000,IF(Q$3+$B19&gt;4000,(Q$3+$B19-4000)*0.1+4000,Q$3+$B19))+Premiums!#REF!-1500</f>
        <v>#REF!</v>
      </c>
      <c r="R19" s="2" t="e">
        <f>IF(IF(R$3+$B19&gt;4000,(R$3+$B19-4000)*0.1+4000,R$3+$B19)&gt;16000,16000,IF(R$3+$B19&gt;4000,(R$3+$B19-4000)*0.1+4000,R$3+$B19))+Premiums!#REF!-1500</f>
        <v>#REF!</v>
      </c>
      <c r="S19" s="2" t="e">
        <f>IF(IF(S$3+$B19&gt;4000,(S$3+$B19-4000)*0.1+4000,S$3+$B19)&gt;16000,16000,IF(S$3+$B19&gt;4000,(S$3+$B19-4000)*0.1+4000,S$3+$B19))+Premiums!#REF!-1500</f>
        <v>#REF!</v>
      </c>
      <c r="T19" s="2" t="e">
        <f>IF(IF(T$3+$B19&gt;4000,(T$3+$B19-4000)*0.1+4000,T$3+$B19)&gt;16000,16000,IF(T$3+$B19&gt;4000,(T$3+$B19-4000)*0.1+4000,T$3+$B19))+Premiums!#REF!-1500</f>
        <v>#REF!</v>
      </c>
      <c r="U19" s="2" t="e">
        <f>IF(IF(U$3+$B19&gt;4000,(U$3+$B19-4000)*0.1+4000,U$3+$B19)&gt;16000,16000,IF(U$3+$B19&gt;4000,(U$3+$B19-4000)*0.1+4000,U$3+$B19))+Premiums!#REF!-1500</f>
        <v>#REF!</v>
      </c>
      <c r="V19" s="2" t="e">
        <f>IF(IF(V$3+$B19&gt;4000,(V$3+$B19-4000)*0.1+4000,V$3+$B19)&gt;16000,16000,IF(V$3+$B19&gt;4000,(V$3+$B19-4000)*0.1+4000,V$3+$B19))+Premiums!#REF!-1500</f>
        <v>#REF!</v>
      </c>
      <c r="W19" s="2" t="e">
        <f>IF(IF(W$3+$B19&gt;4000,(W$3+$B19-4000)*0.1+4000,W$3+$B19)&gt;16000,16000,IF(W$3+$B19&gt;4000,(W$3+$B19-4000)*0.1+4000,W$3+$B19))+Premiums!#REF!-1500</f>
        <v>#REF!</v>
      </c>
      <c r="X19" s="2" t="e">
        <f>IF(IF(X$3+$B19&gt;4000,(X$3+$B19-4000)*0.1+4000,X$3+$B19)&gt;16000,16000,IF(X$3+$B19&gt;4000,(X$3+$B19-4000)*0.1+4000,X$3+$B19))+Premiums!#REF!-1500</f>
        <v>#REF!</v>
      </c>
      <c r="Y19" s="2" t="e">
        <f>IF(IF(Y$3+$B19&gt;4000,(Y$3+$B19-4000)*0.1+4000,Y$3+$B19)&gt;16000,16000,IF(Y$3+$B19&gt;4000,(Y$3+$B19-4000)*0.1+4000,Y$3+$B19))+Premiums!#REF!-1500</f>
        <v>#REF!</v>
      </c>
      <c r="Z19" s="2" t="e">
        <f>IF(IF(Z$3+$B19&gt;4000,(Z$3+$B19-4000)*0.1+4000,Z$3+$B19)&gt;16000,16000,IF(Z$3+$B19&gt;4000,(Z$3+$B19-4000)*0.1+4000,Z$3+$B19))+Premiums!#REF!-1500</f>
        <v>#REF!</v>
      </c>
      <c r="AA19" s="2" t="e">
        <f>IF(IF(AA$3+$B19&gt;4000,(AA$3+$B19-4000)*0.1+4000,AA$3+$B19)&gt;16000,16000,IF(AA$3+$B19&gt;4000,(AA$3+$B19-4000)*0.1+4000,AA$3+$B19))+Premiums!#REF!-1500</f>
        <v>#REF!</v>
      </c>
      <c r="AB19" s="2" t="e">
        <f>IF(IF(AB$3+$B19&gt;4000,(AB$3+$B19-4000)*0.1+4000,AB$3+$B19)&gt;16000,16000,IF(AB$3+$B19&gt;4000,(AB$3+$B19-4000)*0.1+4000,AB$3+$B19))+Premiums!#REF!-1500</f>
        <v>#REF!</v>
      </c>
    </row>
    <row r="20" spans="1:28" x14ac:dyDescent="0.25">
      <c r="A20" s="81"/>
      <c r="B20" s="16">
        <f t="shared" si="2"/>
        <v>55000</v>
      </c>
      <c r="C20" s="2" t="e">
        <f>IF(IF(C$3+$B20&gt;4000,(C$3+$B20-4000)*0.1+4000,C$3+$B20)&gt;16000,16000,IF(C$3+$B20&gt;4000,(C$3+$B20-4000)*0.1+4000,C$3+$B20))+Premiums!#REF!-1500</f>
        <v>#REF!</v>
      </c>
      <c r="D20" s="2" t="e">
        <f>IF(IF(D$3+$B20&gt;4000,(D$3+$B20-4000)*0.1+4000,D$3+$B20)&gt;16000,16000,IF(D$3+$B20&gt;4000,(D$3+$B20-4000)*0.1+4000,D$3+$B20))+Premiums!#REF!-1500</f>
        <v>#REF!</v>
      </c>
      <c r="E20" s="2" t="e">
        <f>IF(IF(E$3+$B20&gt;4000,(E$3+$B20-4000)*0.1+4000,E$3+$B20)&gt;16000,16000,IF(E$3+$B20&gt;4000,(E$3+$B20-4000)*0.1+4000,E$3+$B20))+Premiums!#REF!-1500</f>
        <v>#REF!</v>
      </c>
      <c r="F20" s="2" t="e">
        <f>IF(IF(F$3+$B20&gt;4000,(F$3+$B20-4000)*0.1+4000,F$3+$B20)&gt;16000,16000,IF(F$3+$B20&gt;4000,(F$3+$B20-4000)*0.1+4000,F$3+$B20))+Premiums!#REF!-1500</f>
        <v>#REF!</v>
      </c>
      <c r="G20" s="2" t="e">
        <f>IF(IF(G$3+$B20&gt;4000,(G$3+$B20-4000)*0.1+4000,G$3+$B20)&gt;16000,16000,IF(G$3+$B20&gt;4000,(G$3+$B20-4000)*0.1+4000,G$3+$B20))+Premiums!#REF!-1500</f>
        <v>#REF!</v>
      </c>
      <c r="H20" s="2" t="e">
        <f>IF(IF(H$3+$B20&gt;4000,(H$3+$B20-4000)*0.1+4000,H$3+$B20)&gt;16000,16000,IF(H$3+$B20&gt;4000,(H$3+$B20-4000)*0.1+4000,H$3+$B20))+Premiums!#REF!-1500</f>
        <v>#REF!</v>
      </c>
      <c r="I20" s="2" t="e">
        <f>IF(IF(I$3+$B20&gt;4000,(I$3+$B20-4000)*0.1+4000,I$3+$B20)&gt;16000,16000,IF(I$3+$B20&gt;4000,(I$3+$B20-4000)*0.1+4000,I$3+$B20))+Premiums!#REF!-1500</f>
        <v>#REF!</v>
      </c>
      <c r="J20" s="2" t="e">
        <f>IF(IF(J$3+$B20&gt;4000,(J$3+$B20-4000)*0.1+4000,J$3+$B20)&gt;16000,16000,IF(J$3+$B20&gt;4000,(J$3+$B20-4000)*0.1+4000,J$3+$B20))+Premiums!#REF!-1500</f>
        <v>#REF!</v>
      </c>
      <c r="K20" s="2" t="e">
        <f>IF(IF(K$3+$B20&gt;4000,(K$3+$B20-4000)*0.1+4000,K$3+$B20)&gt;16000,16000,IF(K$3+$B20&gt;4000,(K$3+$B20-4000)*0.1+4000,K$3+$B20))+Premiums!#REF!-1500</f>
        <v>#REF!</v>
      </c>
      <c r="L20" s="2" t="e">
        <f>IF(IF(L$3+$B20&gt;4000,(L$3+$B20-4000)*0.1+4000,L$3+$B20)&gt;16000,16000,IF(L$3+$B20&gt;4000,(L$3+$B20-4000)*0.1+4000,L$3+$B20))+Premiums!#REF!-1500</f>
        <v>#REF!</v>
      </c>
      <c r="M20" s="2" t="e">
        <f>IF(IF(M$3+$B20&gt;4000,(M$3+$B20-4000)*0.1+4000,M$3+$B20)&gt;16000,16000,IF(M$3+$B20&gt;4000,(M$3+$B20-4000)*0.1+4000,M$3+$B20))+Premiums!#REF!-1500</f>
        <v>#REF!</v>
      </c>
      <c r="N20" s="2" t="e">
        <f>IF(IF(N$3+$B20&gt;4000,(N$3+$B20-4000)*0.1+4000,N$3+$B20)&gt;16000,16000,IF(N$3+$B20&gt;4000,(N$3+$B20-4000)*0.1+4000,N$3+$B20))+Premiums!#REF!-1500</f>
        <v>#REF!</v>
      </c>
      <c r="O20" s="2" t="e">
        <f>IF(IF(O$3+$B20&gt;4000,(O$3+$B20-4000)*0.1+4000,O$3+$B20)&gt;16000,16000,IF(O$3+$B20&gt;4000,(O$3+$B20-4000)*0.1+4000,O$3+$B20))+Premiums!#REF!-1500</f>
        <v>#REF!</v>
      </c>
      <c r="P20" s="2" t="e">
        <f>IF(IF(P$3+$B20&gt;4000,(P$3+$B20-4000)*0.1+4000,P$3+$B20)&gt;16000,16000,IF(P$3+$B20&gt;4000,(P$3+$B20-4000)*0.1+4000,P$3+$B20))+Premiums!#REF!-1500</f>
        <v>#REF!</v>
      </c>
      <c r="Q20" s="2" t="e">
        <f>IF(IF(Q$3+$B20&gt;4000,(Q$3+$B20-4000)*0.1+4000,Q$3+$B20)&gt;16000,16000,IF(Q$3+$B20&gt;4000,(Q$3+$B20-4000)*0.1+4000,Q$3+$B20))+Premiums!#REF!-1500</f>
        <v>#REF!</v>
      </c>
      <c r="R20" s="2" t="e">
        <f>IF(IF(R$3+$B20&gt;4000,(R$3+$B20-4000)*0.1+4000,R$3+$B20)&gt;16000,16000,IF(R$3+$B20&gt;4000,(R$3+$B20-4000)*0.1+4000,R$3+$B20))+Premiums!#REF!-1500</f>
        <v>#REF!</v>
      </c>
      <c r="S20" s="2" t="e">
        <f>IF(IF(S$3+$B20&gt;4000,(S$3+$B20-4000)*0.1+4000,S$3+$B20)&gt;16000,16000,IF(S$3+$B20&gt;4000,(S$3+$B20-4000)*0.1+4000,S$3+$B20))+Premiums!#REF!-1500</f>
        <v>#REF!</v>
      </c>
      <c r="T20" s="2" t="e">
        <f>IF(IF(T$3+$B20&gt;4000,(T$3+$B20-4000)*0.1+4000,T$3+$B20)&gt;16000,16000,IF(T$3+$B20&gt;4000,(T$3+$B20-4000)*0.1+4000,T$3+$B20))+Premiums!#REF!-1500</f>
        <v>#REF!</v>
      </c>
      <c r="U20" s="2" t="e">
        <f>IF(IF(U$3+$B20&gt;4000,(U$3+$B20-4000)*0.1+4000,U$3+$B20)&gt;16000,16000,IF(U$3+$B20&gt;4000,(U$3+$B20-4000)*0.1+4000,U$3+$B20))+Premiums!#REF!-1500</f>
        <v>#REF!</v>
      </c>
      <c r="V20" s="2" t="e">
        <f>IF(IF(V$3+$B20&gt;4000,(V$3+$B20-4000)*0.1+4000,V$3+$B20)&gt;16000,16000,IF(V$3+$B20&gt;4000,(V$3+$B20-4000)*0.1+4000,V$3+$B20))+Premiums!#REF!-1500</f>
        <v>#REF!</v>
      </c>
      <c r="W20" s="2" t="e">
        <f>IF(IF(W$3+$B20&gt;4000,(W$3+$B20-4000)*0.1+4000,W$3+$B20)&gt;16000,16000,IF(W$3+$B20&gt;4000,(W$3+$B20-4000)*0.1+4000,W$3+$B20))+Premiums!#REF!-1500</f>
        <v>#REF!</v>
      </c>
      <c r="X20" s="2" t="e">
        <f>IF(IF(X$3+$B20&gt;4000,(X$3+$B20-4000)*0.1+4000,X$3+$B20)&gt;16000,16000,IF(X$3+$B20&gt;4000,(X$3+$B20-4000)*0.1+4000,X$3+$B20))+Premiums!#REF!-1500</f>
        <v>#REF!</v>
      </c>
      <c r="Y20" s="2" t="e">
        <f>IF(IF(Y$3+$B20&gt;4000,(Y$3+$B20-4000)*0.1+4000,Y$3+$B20)&gt;16000,16000,IF(Y$3+$B20&gt;4000,(Y$3+$B20-4000)*0.1+4000,Y$3+$B20))+Premiums!#REF!-1500</f>
        <v>#REF!</v>
      </c>
      <c r="Z20" s="2" t="e">
        <f>IF(IF(Z$3+$B20&gt;4000,(Z$3+$B20-4000)*0.1+4000,Z$3+$B20)&gt;16000,16000,IF(Z$3+$B20&gt;4000,(Z$3+$B20-4000)*0.1+4000,Z$3+$B20))+Premiums!#REF!-1500</f>
        <v>#REF!</v>
      </c>
      <c r="AA20" s="2" t="e">
        <f>IF(IF(AA$3+$B20&gt;4000,(AA$3+$B20-4000)*0.1+4000,AA$3+$B20)&gt;16000,16000,IF(AA$3+$B20&gt;4000,(AA$3+$B20-4000)*0.1+4000,AA$3+$B20))+Premiums!#REF!-1500</f>
        <v>#REF!</v>
      </c>
      <c r="AB20" s="2" t="e">
        <f>IF(IF(AB$3+$B20&gt;4000,(AB$3+$B20-4000)*0.1+4000,AB$3+$B20)&gt;16000,16000,IF(AB$3+$B20&gt;4000,(AB$3+$B20-4000)*0.1+4000,AB$3+$B20))+Premiums!#REF!-1500</f>
        <v>#REF!</v>
      </c>
    </row>
    <row r="21" spans="1:28" x14ac:dyDescent="0.25">
      <c r="A21" s="81"/>
      <c r="B21" s="16">
        <f t="shared" si="2"/>
        <v>60000</v>
      </c>
      <c r="C21" s="2" t="e">
        <f>IF(IF(C$3+$B21&gt;4000,(C$3+$B21-4000)*0.1+4000,C$3+$B21)&gt;16000,16000,IF(C$3+$B21&gt;4000,(C$3+$B21-4000)*0.1+4000,C$3+$B21))+Premiums!#REF!-1500</f>
        <v>#REF!</v>
      </c>
      <c r="D21" s="2" t="e">
        <f>IF(IF(D$3+$B21&gt;4000,(D$3+$B21-4000)*0.1+4000,D$3+$B21)&gt;16000,16000,IF(D$3+$B21&gt;4000,(D$3+$B21-4000)*0.1+4000,D$3+$B21))+Premiums!#REF!-1500</f>
        <v>#REF!</v>
      </c>
      <c r="E21" s="2" t="e">
        <f>IF(IF(E$3+$B21&gt;4000,(E$3+$B21-4000)*0.1+4000,E$3+$B21)&gt;16000,16000,IF(E$3+$B21&gt;4000,(E$3+$B21-4000)*0.1+4000,E$3+$B21))+Premiums!#REF!-1500</f>
        <v>#REF!</v>
      </c>
      <c r="F21" s="2" t="e">
        <f>IF(IF(F$3+$B21&gt;4000,(F$3+$B21-4000)*0.1+4000,F$3+$B21)&gt;16000,16000,IF(F$3+$B21&gt;4000,(F$3+$B21-4000)*0.1+4000,F$3+$B21))+Premiums!#REF!-1500</f>
        <v>#REF!</v>
      </c>
      <c r="G21" s="2" t="e">
        <f>IF(IF(G$3+$B21&gt;4000,(G$3+$B21-4000)*0.1+4000,G$3+$B21)&gt;16000,16000,IF(G$3+$B21&gt;4000,(G$3+$B21-4000)*0.1+4000,G$3+$B21))+Premiums!#REF!-1500</f>
        <v>#REF!</v>
      </c>
      <c r="H21" s="2" t="e">
        <f>IF(IF(H$3+$B21&gt;4000,(H$3+$B21-4000)*0.1+4000,H$3+$B21)&gt;16000,16000,IF(H$3+$B21&gt;4000,(H$3+$B21-4000)*0.1+4000,H$3+$B21))+Premiums!#REF!-1500</f>
        <v>#REF!</v>
      </c>
      <c r="I21" s="2" t="e">
        <f>IF(IF(I$3+$B21&gt;4000,(I$3+$B21-4000)*0.1+4000,I$3+$B21)&gt;16000,16000,IF(I$3+$B21&gt;4000,(I$3+$B21-4000)*0.1+4000,I$3+$B21))+Premiums!#REF!-1500</f>
        <v>#REF!</v>
      </c>
      <c r="J21" s="2" t="e">
        <f>IF(IF(J$3+$B21&gt;4000,(J$3+$B21-4000)*0.1+4000,J$3+$B21)&gt;16000,16000,IF(J$3+$B21&gt;4000,(J$3+$B21-4000)*0.1+4000,J$3+$B21))+Premiums!#REF!-1500</f>
        <v>#REF!</v>
      </c>
      <c r="K21" s="2" t="e">
        <f>IF(IF(K$3+$B21&gt;4000,(K$3+$B21-4000)*0.1+4000,K$3+$B21)&gt;16000,16000,IF(K$3+$B21&gt;4000,(K$3+$B21-4000)*0.1+4000,K$3+$B21))+Premiums!#REF!-1500</f>
        <v>#REF!</v>
      </c>
      <c r="L21" s="2" t="e">
        <f>IF(IF(L$3+$B21&gt;4000,(L$3+$B21-4000)*0.1+4000,L$3+$B21)&gt;16000,16000,IF(L$3+$B21&gt;4000,(L$3+$B21-4000)*0.1+4000,L$3+$B21))+Premiums!#REF!-1500</f>
        <v>#REF!</v>
      </c>
      <c r="M21" s="2" t="e">
        <f>IF(IF(M$3+$B21&gt;4000,(M$3+$B21-4000)*0.1+4000,M$3+$B21)&gt;16000,16000,IF(M$3+$B21&gt;4000,(M$3+$B21-4000)*0.1+4000,M$3+$B21))+Premiums!#REF!-1500</f>
        <v>#REF!</v>
      </c>
      <c r="N21" s="2" t="e">
        <f>IF(IF(N$3+$B21&gt;4000,(N$3+$B21-4000)*0.1+4000,N$3+$B21)&gt;16000,16000,IF(N$3+$B21&gt;4000,(N$3+$B21-4000)*0.1+4000,N$3+$B21))+Premiums!#REF!-1500</f>
        <v>#REF!</v>
      </c>
      <c r="O21" s="2" t="e">
        <f>IF(IF(O$3+$B21&gt;4000,(O$3+$B21-4000)*0.1+4000,O$3+$B21)&gt;16000,16000,IF(O$3+$B21&gt;4000,(O$3+$B21-4000)*0.1+4000,O$3+$B21))+Premiums!#REF!-1500</f>
        <v>#REF!</v>
      </c>
      <c r="P21" s="2" t="e">
        <f>IF(IF(P$3+$B21&gt;4000,(P$3+$B21-4000)*0.1+4000,P$3+$B21)&gt;16000,16000,IF(P$3+$B21&gt;4000,(P$3+$B21-4000)*0.1+4000,P$3+$B21))+Premiums!#REF!-1500</f>
        <v>#REF!</v>
      </c>
      <c r="Q21" s="2" t="e">
        <f>IF(IF(Q$3+$B21&gt;4000,(Q$3+$B21-4000)*0.1+4000,Q$3+$B21)&gt;16000,16000,IF(Q$3+$B21&gt;4000,(Q$3+$B21-4000)*0.1+4000,Q$3+$B21))+Premiums!#REF!-1500</f>
        <v>#REF!</v>
      </c>
      <c r="R21" s="2" t="e">
        <f>IF(IF(R$3+$B21&gt;4000,(R$3+$B21-4000)*0.1+4000,R$3+$B21)&gt;16000,16000,IF(R$3+$B21&gt;4000,(R$3+$B21-4000)*0.1+4000,R$3+$B21))+Premiums!#REF!-1500</f>
        <v>#REF!</v>
      </c>
      <c r="S21" s="2" t="e">
        <f>IF(IF(S$3+$B21&gt;4000,(S$3+$B21-4000)*0.1+4000,S$3+$B21)&gt;16000,16000,IF(S$3+$B21&gt;4000,(S$3+$B21-4000)*0.1+4000,S$3+$B21))+Premiums!#REF!-1500</f>
        <v>#REF!</v>
      </c>
      <c r="T21" s="2" t="e">
        <f>IF(IF(T$3+$B21&gt;4000,(T$3+$B21-4000)*0.1+4000,T$3+$B21)&gt;16000,16000,IF(T$3+$B21&gt;4000,(T$3+$B21-4000)*0.1+4000,T$3+$B21))+Premiums!#REF!-1500</f>
        <v>#REF!</v>
      </c>
      <c r="U21" s="2" t="e">
        <f>IF(IF(U$3+$B21&gt;4000,(U$3+$B21-4000)*0.1+4000,U$3+$B21)&gt;16000,16000,IF(U$3+$B21&gt;4000,(U$3+$B21-4000)*0.1+4000,U$3+$B21))+Premiums!#REF!-1500</f>
        <v>#REF!</v>
      </c>
      <c r="V21" s="2" t="e">
        <f>IF(IF(V$3+$B21&gt;4000,(V$3+$B21-4000)*0.1+4000,V$3+$B21)&gt;16000,16000,IF(V$3+$B21&gt;4000,(V$3+$B21-4000)*0.1+4000,V$3+$B21))+Premiums!#REF!-1500</f>
        <v>#REF!</v>
      </c>
      <c r="W21" s="2" t="e">
        <f>IF(IF(W$3+$B21&gt;4000,(W$3+$B21-4000)*0.1+4000,W$3+$B21)&gt;16000,16000,IF(W$3+$B21&gt;4000,(W$3+$B21-4000)*0.1+4000,W$3+$B21))+Premiums!#REF!-1500</f>
        <v>#REF!</v>
      </c>
      <c r="X21" s="2" t="e">
        <f>IF(IF(X$3+$B21&gt;4000,(X$3+$B21-4000)*0.1+4000,X$3+$B21)&gt;16000,16000,IF(X$3+$B21&gt;4000,(X$3+$B21-4000)*0.1+4000,X$3+$B21))+Premiums!#REF!-1500</f>
        <v>#REF!</v>
      </c>
      <c r="Y21" s="2" t="e">
        <f>IF(IF(Y$3+$B21&gt;4000,(Y$3+$B21-4000)*0.1+4000,Y$3+$B21)&gt;16000,16000,IF(Y$3+$B21&gt;4000,(Y$3+$B21-4000)*0.1+4000,Y$3+$B21))+Premiums!#REF!-1500</f>
        <v>#REF!</v>
      </c>
      <c r="Z21" s="2" t="e">
        <f>IF(IF(Z$3+$B21&gt;4000,(Z$3+$B21-4000)*0.1+4000,Z$3+$B21)&gt;16000,16000,IF(Z$3+$B21&gt;4000,(Z$3+$B21-4000)*0.1+4000,Z$3+$B21))+Premiums!#REF!-1500</f>
        <v>#REF!</v>
      </c>
      <c r="AA21" s="2" t="e">
        <f>IF(IF(AA$3+$B21&gt;4000,(AA$3+$B21-4000)*0.1+4000,AA$3+$B21)&gt;16000,16000,IF(AA$3+$B21&gt;4000,(AA$3+$B21-4000)*0.1+4000,AA$3+$B21))+Premiums!#REF!-1500</f>
        <v>#REF!</v>
      </c>
      <c r="AB21" s="2" t="e">
        <f>IF(IF(AB$3+$B21&gt;4000,(AB$3+$B21-4000)*0.1+4000,AB$3+$B21)&gt;16000,16000,IF(AB$3+$B21&gt;4000,(AB$3+$B21-4000)*0.1+4000,AB$3+$B21))+Premiums!#REF!-1500</f>
        <v>#REF!</v>
      </c>
    </row>
    <row r="22" spans="1:28" x14ac:dyDescent="0.25">
      <c r="A22" s="81"/>
      <c r="B22" s="16">
        <f t="shared" si="2"/>
        <v>65000</v>
      </c>
      <c r="C22" s="2" t="e">
        <f>IF(IF(C$3+$B22&gt;4000,(C$3+$B22-4000)*0.1+4000,C$3+$B22)&gt;16000,16000,IF(C$3+$B22&gt;4000,(C$3+$B22-4000)*0.1+4000,C$3+$B22))+Premiums!#REF!-1500</f>
        <v>#REF!</v>
      </c>
      <c r="D22" s="2" t="e">
        <f>IF(IF(D$3+$B22&gt;4000,(D$3+$B22-4000)*0.1+4000,D$3+$B22)&gt;16000,16000,IF(D$3+$B22&gt;4000,(D$3+$B22-4000)*0.1+4000,D$3+$B22))+Premiums!#REF!-1500</f>
        <v>#REF!</v>
      </c>
      <c r="E22" s="2" t="e">
        <f>IF(IF(E$3+$B22&gt;4000,(E$3+$B22-4000)*0.1+4000,E$3+$B22)&gt;16000,16000,IF(E$3+$B22&gt;4000,(E$3+$B22-4000)*0.1+4000,E$3+$B22))+Premiums!#REF!-1500</f>
        <v>#REF!</v>
      </c>
      <c r="F22" s="2" t="e">
        <f>IF(IF(F$3+$B22&gt;4000,(F$3+$B22-4000)*0.1+4000,F$3+$B22)&gt;16000,16000,IF(F$3+$B22&gt;4000,(F$3+$B22-4000)*0.1+4000,F$3+$B22))+Premiums!#REF!-1500</f>
        <v>#REF!</v>
      </c>
      <c r="G22" s="2" t="e">
        <f>IF(IF(G$3+$B22&gt;4000,(G$3+$B22-4000)*0.1+4000,G$3+$B22)&gt;16000,16000,IF(G$3+$B22&gt;4000,(G$3+$B22-4000)*0.1+4000,G$3+$B22))+Premiums!#REF!-1500</f>
        <v>#REF!</v>
      </c>
      <c r="H22" s="2" t="e">
        <f>IF(IF(H$3+$B22&gt;4000,(H$3+$B22-4000)*0.1+4000,H$3+$B22)&gt;16000,16000,IF(H$3+$B22&gt;4000,(H$3+$B22-4000)*0.1+4000,H$3+$B22))+Premiums!#REF!-1500</f>
        <v>#REF!</v>
      </c>
      <c r="I22" s="2" t="e">
        <f>IF(IF(I$3+$B22&gt;4000,(I$3+$B22-4000)*0.1+4000,I$3+$B22)&gt;16000,16000,IF(I$3+$B22&gt;4000,(I$3+$B22-4000)*0.1+4000,I$3+$B22))+Premiums!#REF!-1500</f>
        <v>#REF!</v>
      </c>
      <c r="J22" s="2" t="e">
        <f>IF(IF(J$3+$B22&gt;4000,(J$3+$B22-4000)*0.1+4000,J$3+$B22)&gt;16000,16000,IF(J$3+$B22&gt;4000,(J$3+$B22-4000)*0.1+4000,J$3+$B22))+Premiums!#REF!-1500</f>
        <v>#REF!</v>
      </c>
      <c r="K22" s="2" t="e">
        <f>IF(IF(K$3+$B22&gt;4000,(K$3+$B22-4000)*0.1+4000,K$3+$B22)&gt;16000,16000,IF(K$3+$B22&gt;4000,(K$3+$B22-4000)*0.1+4000,K$3+$B22))+Premiums!#REF!-1500</f>
        <v>#REF!</v>
      </c>
      <c r="L22" s="2" t="e">
        <f>IF(IF(L$3+$B22&gt;4000,(L$3+$B22-4000)*0.1+4000,L$3+$B22)&gt;16000,16000,IF(L$3+$B22&gt;4000,(L$3+$B22-4000)*0.1+4000,L$3+$B22))+Premiums!#REF!-1500</f>
        <v>#REF!</v>
      </c>
      <c r="M22" s="2" t="e">
        <f>IF(IF(M$3+$B22&gt;4000,(M$3+$B22-4000)*0.1+4000,M$3+$B22)&gt;16000,16000,IF(M$3+$B22&gt;4000,(M$3+$B22-4000)*0.1+4000,M$3+$B22))+Premiums!#REF!-1500</f>
        <v>#REF!</v>
      </c>
      <c r="N22" s="2" t="e">
        <f>IF(IF(N$3+$B22&gt;4000,(N$3+$B22-4000)*0.1+4000,N$3+$B22)&gt;16000,16000,IF(N$3+$B22&gt;4000,(N$3+$B22-4000)*0.1+4000,N$3+$B22))+Premiums!#REF!-1500</f>
        <v>#REF!</v>
      </c>
      <c r="O22" s="2" t="e">
        <f>IF(IF(O$3+$B22&gt;4000,(O$3+$B22-4000)*0.1+4000,O$3+$B22)&gt;16000,16000,IF(O$3+$B22&gt;4000,(O$3+$B22-4000)*0.1+4000,O$3+$B22))+Premiums!#REF!-1500</f>
        <v>#REF!</v>
      </c>
      <c r="P22" s="2" t="e">
        <f>IF(IF(P$3+$B22&gt;4000,(P$3+$B22-4000)*0.1+4000,P$3+$B22)&gt;16000,16000,IF(P$3+$B22&gt;4000,(P$3+$B22-4000)*0.1+4000,P$3+$B22))+Premiums!#REF!-1500</f>
        <v>#REF!</v>
      </c>
      <c r="Q22" s="2" t="e">
        <f>IF(IF(Q$3+$B22&gt;4000,(Q$3+$B22-4000)*0.1+4000,Q$3+$B22)&gt;16000,16000,IF(Q$3+$B22&gt;4000,(Q$3+$B22-4000)*0.1+4000,Q$3+$B22))+Premiums!#REF!-1500</f>
        <v>#REF!</v>
      </c>
      <c r="R22" s="2" t="e">
        <f>IF(IF(R$3+$B22&gt;4000,(R$3+$B22-4000)*0.1+4000,R$3+$B22)&gt;16000,16000,IF(R$3+$B22&gt;4000,(R$3+$B22-4000)*0.1+4000,R$3+$B22))+Premiums!#REF!-1500</f>
        <v>#REF!</v>
      </c>
      <c r="S22" s="2" t="e">
        <f>IF(IF(S$3+$B22&gt;4000,(S$3+$B22-4000)*0.1+4000,S$3+$B22)&gt;16000,16000,IF(S$3+$B22&gt;4000,(S$3+$B22-4000)*0.1+4000,S$3+$B22))+Premiums!#REF!-1500</f>
        <v>#REF!</v>
      </c>
      <c r="T22" s="2" t="e">
        <f>IF(IF(T$3+$B22&gt;4000,(T$3+$B22-4000)*0.1+4000,T$3+$B22)&gt;16000,16000,IF(T$3+$B22&gt;4000,(T$3+$B22-4000)*0.1+4000,T$3+$B22))+Premiums!#REF!-1500</f>
        <v>#REF!</v>
      </c>
      <c r="U22" s="2" t="e">
        <f>IF(IF(U$3+$B22&gt;4000,(U$3+$B22-4000)*0.1+4000,U$3+$B22)&gt;16000,16000,IF(U$3+$B22&gt;4000,(U$3+$B22-4000)*0.1+4000,U$3+$B22))+Premiums!#REF!-1500</f>
        <v>#REF!</v>
      </c>
      <c r="V22" s="2" t="e">
        <f>IF(IF(V$3+$B22&gt;4000,(V$3+$B22-4000)*0.1+4000,V$3+$B22)&gt;16000,16000,IF(V$3+$B22&gt;4000,(V$3+$B22-4000)*0.1+4000,V$3+$B22))+Premiums!#REF!-1500</f>
        <v>#REF!</v>
      </c>
      <c r="W22" s="2" t="e">
        <f>IF(IF(W$3+$B22&gt;4000,(W$3+$B22-4000)*0.1+4000,W$3+$B22)&gt;16000,16000,IF(W$3+$B22&gt;4000,(W$3+$B22-4000)*0.1+4000,W$3+$B22))+Premiums!#REF!-1500</f>
        <v>#REF!</v>
      </c>
      <c r="X22" s="2" t="e">
        <f>IF(IF(X$3+$B22&gt;4000,(X$3+$B22-4000)*0.1+4000,X$3+$B22)&gt;16000,16000,IF(X$3+$B22&gt;4000,(X$3+$B22-4000)*0.1+4000,X$3+$B22))+Premiums!#REF!-1500</f>
        <v>#REF!</v>
      </c>
      <c r="Y22" s="2" t="e">
        <f>IF(IF(Y$3+$B22&gt;4000,(Y$3+$B22-4000)*0.1+4000,Y$3+$B22)&gt;16000,16000,IF(Y$3+$B22&gt;4000,(Y$3+$B22-4000)*0.1+4000,Y$3+$B22))+Premiums!#REF!-1500</f>
        <v>#REF!</v>
      </c>
      <c r="Z22" s="2" t="e">
        <f>IF(IF(Z$3+$B22&gt;4000,(Z$3+$B22-4000)*0.1+4000,Z$3+$B22)&gt;16000,16000,IF(Z$3+$B22&gt;4000,(Z$3+$B22-4000)*0.1+4000,Z$3+$B22))+Premiums!#REF!-1500</f>
        <v>#REF!</v>
      </c>
      <c r="AA22" s="2" t="e">
        <f>IF(IF(AA$3+$B22&gt;4000,(AA$3+$B22-4000)*0.1+4000,AA$3+$B22)&gt;16000,16000,IF(AA$3+$B22&gt;4000,(AA$3+$B22-4000)*0.1+4000,AA$3+$B22))+Premiums!#REF!-1500</f>
        <v>#REF!</v>
      </c>
      <c r="AB22" s="2" t="e">
        <f>IF(IF(AB$3+$B22&gt;4000,(AB$3+$B22-4000)*0.1+4000,AB$3+$B22)&gt;16000,16000,IF(AB$3+$B22&gt;4000,(AB$3+$B22-4000)*0.1+4000,AB$3+$B22))+Premiums!#REF!-1500</f>
        <v>#REF!</v>
      </c>
    </row>
    <row r="23" spans="1:28" x14ac:dyDescent="0.25">
      <c r="A23" s="81"/>
      <c r="B23" s="16">
        <f t="shared" si="2"/>
        <v>70000</v>
      </c>
      <c r="C23" s="2" t="e">
        <f>IF(IF(C$3+$B23&gt;4000,(C$3+$B23-4000)*0.1+4000,C$3+$B23)&gt;16000,16000,IF(C$3+$B23&gt;4000,(C$3+$B23-4000)*0.1+4000,C$3+$B23))+Premiums!#REF!-1500</f>
        <v>#REF!</v>
      </c>
      <c r="D23" s="2" t="e">
        <f>IF(IF(D$3+$B23&gt;4000,(D$3+$B23-4000)*0.1+4000,D$3+$B23)&gt;16000,16000,IF(D$3+$B23&gt;4000,(D$3+$B23-4000)*0.1+4000,D$3+$B23))+Premiums!#REF!-1500</f>
        <v>#REF!</v>
      </c>
      <c r="E23" s="2" t="e">
        <f>IF(IF(E$3+$B23&gt;4000,(E$3+$B23-4000)*0.1+4000,E$3+$B23)&gt;16000,16000,IF(E$3+$B23&gt;4000,(E$3+$B23-4000)*0.1+4000,E$3+$B23))+Premiums!#REF!-1500</f>
        <v>#REF!</v>
      </c>
      <c r="F23" s="2" t="e">
        <f>IF(IF(F$3+$B23&gt;4000,(F$3+$B23-4000)*0.1+4000,F$3+$B23)&gt;16000,16000,IF(F$3+$B23&gt;4000,(F$3+$B23-4000)*0.1+4000,F$3+$B23))+Premiums!#REF!-1500</f>
        <v>#REF!</v>
      </c>
      <c r="G23" s="2" t="e">
        <f>IF(IF(G$3+$B23&gt;4000,(G$3+$B23-4000)*0.1+4000,G$3+$B23)&gt;16000,16000,IF(G$3+$B23&gt;4000,(G$3+$B23-4000)*0.1+4000,G$3+$B23))+Premiums!#REF!-1500</f>
        <v>#REF!</v>
      </c>
      <c r="H23" s="2" t="e">
        <f>IF(IF(H$3+$B23&gt;4000,(H$3+$B23-4000)*0.1+4000,H$3+$B23)&gt;16000,16000,IF(H$3+$B23&gt;4000,(H$3+$B23-4000)*0.1+4000,H$3+$B23))+Premiums!#REF!-1500</f>
        <v>#REF!</v>
      </c>
      <c r="I23" s="2" t="e">
        <f>IF(IF(I$3+$B23&gt;4000,(I$3+$B23-4000)*0.1+4000,I$3+$B23)&gt;16000,16000,IF(I$3+$B23&gt;4000,(I$3+$B23-4000)*0.1+4000,I$3+$B23))+Premiums!#REF!-1500</f>
        <v>#REF!</v>
      </c>
      <c r="J23" s="2" t="e">
        <f>IF(IF(J$3+$B23&gt;4000,(J$3+$B23-4000)*0.1+4000,J$3+$B23)&gt;16000,16000,IF(J$3+$B23&gt;4000,(J$3+$B23-4000)*0.1+4000,J$3+$B23))+Premiums!#REF!-1500</f>
        <v>#REF!</v>
      </c>
      <c r="K23" s="2" t="e">
        <f>IF(IF(K$3+$B23&gt;4000,(K$3+$B23-4000)*0.1+4000,K$3+$B23)&gt;16000,16000,IF(K$3+$B23&gt;4000,(K$3+$B23-4000)*0.1+4000,K$3+$B23))+Premiums!#REF!-1500</f>
        <v>#REF!</v>
      </c>
      <c r="L23" s="2" t="e">
        <f>IF(IF(L$3+$B23&gt;4000,(L$3+$B23-4000)*0.1+4000,L$3+$B23)&gt;16000,16000,IF(L$3+$B23&gt;4000,(L$3+$B23-4000)*0.1+4000,L$3+$B23))+Premiums!#REF!-1500</f>
        <v>#REF!</v>
      </c>
      <c r="M23" s="2" t="e">
        <f>IF(IF(M$3+$B23&gt;4000,(M$3+$B23-4000)*0.1+4000,M$3+$B23)&gt;16000,16000,IF(M$3+$B23&gt;4000,(M$3+$B23-4000)*0.1+4000,M$3+$B23))+Premiums!#REF!-1500</f>
        <v>#REF!</v>
      </c>
      <c r="N23" s="2" t="e">
        <f>IF(IF(N$3+$B23&gt;4000,(N$3+$B23-4000)*0.1+4000,N$3+$B23)&gt;16000,16000,IF(N$3+$B23&gt;4000,(N$3+$B23-4000)*0.1+4000,N$3+$B23))+Premiums!#REF!-1500</f>
        <v>#REF!</v>
      </c>
      <c r="O23" s="2" t="e">
        <f>IF(IF(O$3+$B23&gt;4000,(O$3+$B23-4000)*0.1+4000,O$3+$B23)&gt;16000,16000,IF(O$3+$B23&gt;4000,(O$3+$B23-4000)*0.1+4000,O$3+$B23))+Premiums!#REF!-1500</f>
        <v>#REF!</v>
      </c>
      <c r="P23" s="2" t="e">
        <f>IF(IF(P$3+$B23&gt;4000,(P$3+$B23-4000)*0.1+4000,P$3+$B23)&gt;16000,16000,IF(P$3+$B23&gt;4000,(P$3+$B23-4000)*0.1+4000,P$3+$B23))+Premiums!#REF!-1500</f>
        <v>#REF!</v>
      </c>
      <c r="Q23" s="2" t="e">
        <f>IF(IF(Q$3+$B23&gt;4000,(Q$3+$B23-4000)*0.1+4000,Q$3+$B23)&gt;16000,16000,IF(Q$3+$B23&gt;4000,(Q$3+$B23-4000)*0.1+4000,Q$3+$B23))+Premiums!#REF!-1500</f>
        <v>#REF!</v>
      </c>
      <c r="R23" s="2" t="e">
        <f>IF(IF(R$3+$B23&gt;4000,(R$3+$B23-4000)*0.1+4000,R$3+$B23)&gt;16000,16000,IF(R$3+$B23&gt;4000,(R$3+$B23-4000)*0.1+4000,R$3+$B23))+Premiums!#REF!-1500</f>
        <v>#REF!</v>
      </c>
      <c r="S23" s="2" t="e">
        <f>IF(IF(S$3+$B23&gt;4000,(S$3+$B23-4000)*0.1+4000,S$3+$B23)&gt;16000,16000,IF(S$3+$B23&gt;4000,(S$3+$B23-4000)*0.1+4000,S$3+$B23))+Premiums!#REF!-1500</f>
        <v>#REF!</v>
      </c>
      <c r="T23" s="2" t="e">
        <f>IF(IF(T$3+$B23&gt;4000,(T$3+$B23-4000)*0.1+4000,T$3+$B23)&gt;16000,16000,IF(T$3+$B23&gt;4000,(T$3+$B23-4000)*0.1+4000,T$3+$B23))+Premiums!#REF!-1500</f>
        <v>#REF!</v>
      </c>
      <c r="U23" s="2" t="e">
        <f>IF(IF(U$3+$B23&gt;4000,(U$3+$B23-4000)*0.1+4000,U$3+$B23)&gt;16000,16000,IF(U$3+$B23&gt;4000,(U$3+$B23-4000)*0.1+4000,U$3+$B23))+Premiums!#REF!-1500</f>
        <v>#REF!</v>
      </c>
      <c r="V23" s="2" t="e">
        <f>IF(IF(V$3+$B23&gt;4000,(V$3+$B23-4000)*0.1+4000,V$3+$B23)&gt;16000,16000,IF(V$3+$B23&gt;4000,(V$3+$B23-4000)*0.1+4000,V$3+$B23))+Premiums!#REF!-1500</f>
        <v>#REF!</v>
      </c>
      <c r="W23" s="2" t="e">
        <f>IF(IF(W$3+$B23&gt;4000,(W$3+$B23-4000)*0.1+4000,W$3+$B23)&gt;16000,16000,IF(W$3+$B23&gt;4000,(W$3+$B23-4000)*0.1+4000,W$3+$B23))+Premiums!#REF!-1500</f>
        <v>#REF!</v>
      </c>
      <c r="X23" s="2" t="e">
        <f>IF(IF(X$3+$B23&gt;4000,(X$3+$B23-4000)*0.1+4000,X$3+$B23)&gt;16000,16000,IF(X$3+$B23&gt;4000,(X$3+$B23-4000)*0.1+4000,X$3+$B23))+Premiums!#REF!-1500</f>
        <v>#REF!</v>
      </c>
      <c r="Y23" s="2" t="e">
        <f>IF(IF(Y$3+$B23&gt;4000,(Y$3+$B23-4000)*0.1+4000,Y$3+$B23)&gt;16000,16000,IF(Y$3+$B23&gt;4000,(Y$3+$B23-4000)*0.1+4000,Y$3+$B23))+Premiums!#REF!-1500</f>
        <v>#REF!</v>
      </c>
      <c r="Z23" s="2" t="e">
        <f>IF(IF(Z$3+$B23&gt;4000,(Z$3+$B23-4000)*0.1+4000,Z$3+$B23)&gt;16000,16000,IF(Z$3+$B23&gt;4000,(Z$3+$B23-4000)*0.1+4000,Z$3+$B23))+Premiums!#REF!-1500</f>
        <v>#REF!</v>
      </c>
      <c r="AA23" s="2" t="e">
        <f>IF(IF(AA$3+$B23&gt;4000,(AA$3+$B23-4000)*0.1+4000,AA$3+$B23)&gt;16000,16000,IF(AA$3+$B23&gt;4000,(AA$3+$B23-4000)*0.1+4000,AA$3+$B23))+Premiums!#REF!-1500</f>
        <v>#REF!</v>
      </c>
      <c r="AB23" s="2" t="e">
        <f>IF(IF(AB$3+$B23&gt;4000,(AB$3+$B23-4000)*0.1+4000,AB$3+$B23)&gt;16000,16000,IF(AB$3+$B23&gt;4000,(AB$3+$B23-4000)*0.1+4000,AB$3+$B23))+Premiums!#REF!-1500</f>
        <v>#REF!</v>
      </c>
    </row>
    <row r="24" spans="1:28" x14ac:dyDescent="0.25">
      <c r="A24" s="81"/>
      <c r="B24" s="16">
        <f t="shared" si="2"/>
        <v>75000</v>
      </c>
      <c r="C24" s="2" t="e">
        <f>IF(IF(C$3+$B24&gt;4000,(C$3+$B24-4000)*0.1+4000,C$3+$B24)&gt;16000,16000,IF(C$3+$B24&gt;4000,(C$3+$B24-4000)*0.1+4000,C$3+$B24))+Premiums!#REF!-1500</f>
        <v>#REF!</v>
      </c>
      <c r="D24" s="2" t="e">
        <f>IF(IF(D$3+$B24&gt;4000,(D$3+$B24-4000)*0.1+4000,D$3+$B24)&gt;16000,16000,IF(D$3+$B24&gt;4000,(D$3+$B24-4000)*0.1+4000,D$3+$B24))+Premiums!#REF!-1500</f>
        <v>#REF!</v>
      </c>
      <c r="E24" s="2" t="e">
        <f>IF(IF(E$3+$B24&gt;4000,(E$3+$B24-4000)*0.1+4000,E$3+$B24)&gt;16000,16000,IF(E$3+$B24&gt;4000,(E$3+$B24-4000)*0.1+4000,E$3+$B24))+Premiums!#REF!-1500</f>
        <v>#REF!</v>
      </c>
      <c r="F24" s="2" t="e">
        <f>IF(IF(F$3+$B24&gt;4000,(F$3+$B24-4000)*0.1+4000,F$3+$B24)&gt;16000,16000,IF(F$3+$B24&gt;4000,(F$3+$B24-4000)*0.1+4000,F$3+$B24))+Premiums!#REF!-1500</f>
        <v>#REF!</v>
      </c>
      <c r="G24" s="2" t="e">
        <f>IF(IF(G$3+$B24&gt;4000,(G$3+$B24-4000)*0.1+4000,G$3+$B24)&gt;16000,16000,IF(G$3+$B24&gt;4000,(G$3+$B24-4000)*0.1+4000,G$3+$B24))+Premiums!#REF!-1500</f>
        <v>#REF!</v>
      </c>
      <c r="H24" s="2" t="e">
        <f>IF(IF(H$3+$B24&gt;4000,(H$3+$B24-4000)*0.1+4000,H$3+$B24)&gt;16000,16000,IF(H$3+$B24&gt;4000,(H$3+$B24-4000)*0.1+4000,H$3+$B24))+Premiums!#REF!-1500</f>
        <v>#REF!</v>
      </c>
      <c r="I24" s="2" t="e">
        <f>IF(IF(I$3+$B24&gt;4000,(I$3+$B24-4000)*0.1+4000,I$3+$B24)&gt;16000,16000,IF(I$3+$B24&gt;4000,(I$3+$B24-4000)*0.1+4000,I$3+$B24))+Premiums!#REF!-1500</f>
        <v>#REF!</v>
      </c>
      <c r="J24" s="2" t="e">
        <f>IF(IF(J$3+$B24&gt;4000,(J$3+$B24-4000)*0.1+4000,J$3+$B24)&gt;16000,16000,IF(J$3+$B24&gt;4000,(J$3+$B24-4000)*0.1+4000,J$3+$B24))+Premiums!#REF!-1500</f>
        <v>#REF!</v>
      </c>
      <c r="K24" s="2" t="e">
        <f>IF(IF(K$3+$B24&gt;4000,(K$3+$B24-4000)*0.1+4000,K$3+$B24)&gt;16000,16000,IF(K$3+$B24&gt;4000,(K$3+$B24-4000)*0.1+4000,K$3+$B24))+Premiums!#REF!-1500</f>
        <v>#REF!</v>
      </c>
      <c r="L24" s="2" t="e">
        <f>IF(IF(L$3+$B24&gt;4000,(L$3+$B24-4000)*0.1+4000,L$3+$B24)&gt;16000,16000,IF(L$3+$B24&gt;4000,(L$3+$B24-4000)*0.1+4000,L$3+$B24))+Premiums!#REF!-1500</f>
        <v>#REF!</v>
      </c>
      <c r="M24" s="2" t="e">
        <f>IF(IF(M$3+$B24&gt;4000,(M$3+$B24-4000)*0.1+4000,M$3+$B24)&gt;16000,16000,IF(M$3+$B24&gt;4000,(M$3+$B24-4000)*0.1+4000,M$3+$B24))+Premiums!#REF!-1500</f>
        <v>#REF!</v>
      </c>
      <c r="N24" s="2" t="e">
        <f>IF(IF(N$3+$B24&gt;4000,(N$3+$B24-4000)*0.1+4000,N$3+$B24)&gt;16000,16000,IF(N$3+$B24&gt;4000,(N$3+$B24-4000)*0.1+4000,N$3+$B24))+Premiums!#REF!-1500</f>
        <v>#REF!</v>
      </c>
      <c r="O24" s="2" t="e">
        <f>IF(IF(O$3+$B24&gt;4000,(O$3+$B24-4000)*0.1+4000,O$3+$B24)&gt;16000,16000,IF(O$3+$B24&gt;4000,(O$3+$B24-4000)*0.1+4000,O$3+$B24))+Premiums!#REF!-1500</f>
        <v>#REF!</v>
      </c>
      <c r="P24" s="2" t="e">
        <f>IF(IF(P$3+$B24&gt;4000,(P$3+$B24-4000)*0.1+4000,P$3+$B24)&gt;16000,16000,IF(P$3+$B24&gt;4000,(P$3+$B24-4000)*0.1+4000,P$3+$B24))+Premiums!#REF!-1500</f>
        <v>#REF!</v>
      </c>
      <c r="Q24" s="2" t="e">
        <f>IF(IF(Q$3+$B24&gt;4000,(Q$3+$B24-4000)*0.1+4000,Q$3+$B24)&gt;16000,16000,IF(Q$3+$B24&gt;4000,(Q$3+$B24-4000)*0.1+4000,Q$3+$B24))+Premiums!#REF!-1500</f>
        <v>#REF!</v>
      </c>
      <c r="R24" s="2" t="e">
        <f>IF(IF(R$3+$B24&gt;4000,(R$3+$B24-4000)*0.1+4000,R$3+$B24)&gt;16000,16000,IF(R$3+$B24&gt;4000,(R$3+$B24-4000)*0.1+4000,R$3+$B24))+Premiums!#REF!-1500</f>
        <v>#REF!</v>
      </c>
      <c r="S24" s="2" t="e">
        <f>IF(IF(S$3+$B24&gt;4000,(S$3+$B24-4000)*0.1+4000,S$3+$B24)&gt;16000,16000,IF(S$3+$B24&gt;4000,(S$3+$B24-4000)*0.1+4000,S$3+$B24))+Premiums!#REF!-1500</f>
        <v>#REF!</v>
      </c>
      <c r="T24" s="2" t="e">
        <f>IF(IF(T$3+$B24&gt;4000,(T$3+$B24-4000)*0.1+4000,T$3+$B24)&gt;16000,16000,IF(T$3+$B24&gt;4000,(T$3+$B24-4000)*0.1+4000,T$3+$B24))+Premiums!#REF!-1500</f>
        <v>#REF!</v>
      </c>
      <c r="U24" s="2" t="e">
        <f>IF(IF(U$3+$B24&gt;4000,(U$3+$B24-4000)*0.1+4000,U$3+$B24)&gt;16000,16000,IF(U$3+$B24&gt;4000,(U$3+$B24-4000)*0.1+4000,U$3+$B24))+Premiums!#REF!-1500</f>
        <v>#REF!</v>
      </c>
      <c r="V24" s="2" t="e">
        <f>IF(IF(V$3+$B24&gt;4000,(V$3+$B24-4000)*0.1+4000,V$3+$B24)&gt;16000,16000,IF(V$3+$B24&gt;4000,(V$3+$B24-4000)*0.1+4000,V$3+$B24))+Premiums!#REF!-1500</f>
        <v>#REF!</v>
      </c>
      <c r="W24" s="2" t="e">
        <f>IF(IF(W$3+$B24&gt;4000,(W$3+$B24-4000)*0.1+4000,W$3+$B24)&gt;16000,16000,IF(W$3+$B24&gt;4000,(W$3+$B24-4000)*0.1+4000,W$3+$B24))+Premiums!#REF!-1500</f>
        <v>#REF!</v>
      </c>
      <c r="X24" s="2" t="e">
        <f>IF(IF(X$3+$B24&gt;4000,(X$3+$B24-4000)*0.1+4000,X$3+$B24)&gt;16000,16000,IF(X$3+$B24&gt;4000,(X$3+$B24-4000)*0.1+4000,X$3+$B24))+Premiums!#REF!-1500</f>
        <v>#REF!</v>
      </c>
      <c r="Y24" s="2" t="e">
        <f>IF(IF(Y$3+$B24&gt;4000,(Y$3+$B24-4000)*0.1+4000,Y$3+$B24)&gt;16000,16000,IF(Y$3+$B24&gt;4000,(Y$3+$B24-4000)*0.1+4000,Y$3+$B24))+Premiums!#REF!-1500</f>
        <v>#REF!</v>
      </c>
      <c r="Z24" s="2" t="e">
        <f>IF(IF(Z$3+$B24&gt;4000,(Z$3+$B24-4000)*0.1+4000,Z$3+$B24)&gt;16000,16000,IF(Z$3+$B24&gt;4000,(Z$3+$B24-4000)*0.1+4000,Z$3+$B24))+Premiums!#REF!-1500</f>
        <v>#REF!</v>
      </c>
      <c r="AA24" s="2" t="e">
        <f>IF(IF(AA$3+$B24&gt;4000,(AA$3+$B24-4000)*0.1+4000,AA$3+$B24)&gt;16000,16000,IF(AA$3+$B24&gt;4000,(AA$3+$B24-4000)*0.1+4000,AA$3+$B24))+Premiums!#REF!-1500</f>
        <v>#REF!</v>
      </c>
      <c r="AB24" s="2" t="e">
        <f>IF(IF(AB$3+$B24&gt;4000,(AB$3+$B24-4000)*0.1+4000,AB$3+$B24)&gt;16000,16000,IF(AB$3+$B24&gt;4000,(AB$3+$B24-4000)*0.1+4000,AB$3+$B24))+Premiums!#REF!-1500</f>
        <v>#REF!</v>
      </c>
    </row>
    <row r="25" spans="1:28" x14ac:dyDescent="0.25">
      <c r="A25" s="81"/>
      <c r="B25" s="16">
        <f t="shared" si="2"/>
        <v>80000</v>
      </c>
      <c r="C25" s="2" t="e">
        <f>IF(IF(C$3+$B25&gt;4000,(C$3+$B25-4000)*0.1+4000,C$3+$B25)&gt;16000,16000,IF(C$3+$B25&gt;4000,(C$3+$B25-4000)*0.1+4000,C$3+$B25))+Premiums!#REF!-1500</f>
        <v>#REF!</v>
      </c>
      <c r="D25" s="2" t="e">
        <f>IF(IF(D$3+$B25&gt;4000,(D$3+$B25-4000)*0.1+4000,D$3+$B25)&gt;16000,16000,IF(D$3+$B25&gt;4000,(D$3+$B25-4000)*0.1+4000,D$3+$B25))+Premiums!#REF!-1500</f>
        <v>#REF!</v>
      </c>
      <c r="E25" s="2" t="e">
        <f>IF(IF(E$3+$B25&gt;4000,(E$3+$B25-4000)*0.1+4000,E$3+$B25)&gt;16000,16000,IF(E$3+$B25&gt;4000,(E$3+$B25-4000)*0.1+4000,E$3+$B25))+Premiums!#REF!-1500</f>
        <v>#REF!</v>
      </c>
      <c r="F25" s="2" t="e">
        <f>IF(IF(F$3+$B25&gt;4000,(F$3+$B25-4000)*0.1+4000,F$3+$B25)&gt;16000,16000,IF(F$3+$B25&gt;4000,(F$3+$B25-4000)*0.1+4000,F$3+$B25))+Premiums!#REF!-1500</f>
        <v>#REF!</v>
      </c>
      <c r="G25" s="2" t="e">
        <f>IF(IF(G$3+$B25&gt;4000,(G$3+$B25-4000)*0.1+4000,G$3+$B25)&gt;16000,16000,IF(G$3+$B25&gt;4000,(G$3+$B25-4000)*0.1+4000,G$3+$B25))+Premiums!#REF!-1500</f>
        <v>#REF!</v>
      </c>
      <c r="H25" s="2" t="e">
        <f>IF(IF(H$3+$B25&gt;4000,(H$3+$B25-4000)*0.1+4000,H$3+$B25)&gt;16000,16000,IF(H$3+$B25&gt;4000,(H$3+$B25-4000)*0.1+4000,H$3+$B25))+Premiums!#REF!-1500</f>
        <v>#REF!</v>
      </c>
      <c r="I25" s="2" t="e">
        <f>IF(IF(I$3+$B25&gt;4000,(I$3+$B25-4000)*0.1+4000,I$3+$B25)&gt;16000,16000,IF(I$3+$B25&gt;4000,(I$3+$B25-4000)*0.1+4000,I$3+$B25))+Premiums!#REF!-1500</f>
        <v>#REF!</v>
      </c>
      <c r="J25" s="2" t="e">
        <f>IF(IF(J$3+$B25&gt;4000,(J$3+$B25-4000)*0.1+4000,J$3+$B25)&gt;16000,16000,IF(J$3+$B25&gt;4000,(J$3+$B25-4000)*0.1+4000,J$3+$B25))+Premiums!#REF!-1500</f>
        <v>#REF!</v>
      </c>
      <c r="K25" s="2" t="e">
        <f>IF(IF(K$3+$B25&gt;4000,(K$3+$B25-4000)*0.1+4000,K$3+$B25)&gt;16000,16000,IF(K$3+$B25&gt;4000,(K$3+$B25-4000)*0.1+4000,K$3+$B25))+Premiums!#REF!-1500</f>
        <v>#REF!</v>
      </c>
      <c r="L25" s="2" t="e">
        <f>IF(IF(L$3+$B25&gt;4000,(L$3+$B25-4000)*0.1+4000,L$3+$B25)&gt;16000,16000,IF(L$3+$B25&gt;4000,(L$3+$B25-4000)*0.1+4000,L$3+$B25))+Premiums!#REF!-1500</f>
        <v>#REF!</v>
      </c>
      <c r="M25" s="2" t="e">
        <f>IF(IF(M$3+$B25&gt;4000,(M$3+$B25-4000)*0.1+4000,M$3+$B25)&gt;16000,16000,IF(M$3+$B25&gt;4000,(M$3+$B25-4000)*0.1+4000,M$3+$B25))+Premiums!#REF!-1500</f>
        <v>#REF!</v>
      </c>
      <c r="N25" s="2" t="e">
        <f>IF(IF(N$3+$B25&gt;4000,(N$3+$B25-4000)*0.1+4000,N$3+$B25)&gt;16000,16000,IF(N$3+$B25&gt;4000,(N$3+$B25-4000)*0.1+4000,N$3+$B25))+Premiums!#REF!-1500</f>
        <v>#REF!</v>
      </c>
      <c r="O25" s="2" t="e">
        <f>IF(IF(O$3+$B25&gt;4000,(O$3+$B25-4000)*0.1+4000,O$3+$B25)&gt;16000,16000,IF(O$3+$B25&gt;4000,(O$3+$B25-4000)*0.1+4000,O$3+$B25))+Premiums!#REF!-1500</f>
        <v>#REF!</v>
      </c>
      <c r="P25" s="2" t="e">
        <f>IF(IF(P$3+$B25&gt;4000,(P$3+$B25-4000)*0.1+4000,P$3+$B25)&gt;16000,16000,IF(P$3+$B25&gt;4000,(P$3+$B25-4000)*0.1+4000,P$3+$B25))+Premiums!#REF!-1500</f>
        <v>#REF!</v>
      </c>
      <c r="Q25" s="2" t="e">
        <f>IF(IF(Q$3+$B25&gt;4000,(Q$3+$B25-4000)*0.1+4000,Q$3+$B25)&gt;16000,16000,IF(Q$3+$B25&gt;4000,(Q$3+$B25-4000)*0.1+4000,Q$3+$B25))+Premiums!#REF!-1500</f>
        <v>#REF!</v>
      </c>
      <c r="R25" s="2" t="e">
        <f>IF(IF(R$3+$B25&gt;4000,(R$3+$B25-4000)*0.1+4000,R$3+$B25)&gt;16000,16000,IF(R$3+$B25&gt;4000,(R$3+$B25-4000)*0.1+4000,R$3+$B25))+Premiums!#REF!-1500</f>
        <v>#REF!</v>
      </c>
      <c r="S25" s="2" t="e">
        <f>IF(IF(S$3+$B25&gt;4000,(S$3+$B25-4000)*0.1+4000,S$3+$B25)&gt;16000,16000,IF(S$3+$B25&gt;4000,(S$3+$B25-4000)*0.1+4000,S$3+$B25))+Premiums!#REF!-1500</f>
        <v>#REF!</v>
      </c>
      <c r="T25" s="2" t="e">
        <f>IF(IF(T$3+$B25&gt;4000,(T$3+$B25-4000)*0.1+4000,T$3+$B25)&gt;16000,16000,IF(T$3+$B25&gt;4000,(T$3+$B25-4000)*0.1+4000,T$3+$B25))+Premiums!#REF!-1500</f>
        <v>#REF!</v>
      </c>
      <c r="U25" s="2" t="e">
        <f>IF(IF(U$3+$B25&gt;4000,(U$3+$B25-4000)*0.1+4000,U$3+$B25)&gt;16000,16000,IF(U$3+$B25&gt;4000,(U$3+$B25-4000)*0.1+4000,U$3+$B25))+Premiums!#REF!-1500</f>
        <v>#REF!</v>
      </c>
      <c r="V25" s="2" t="e">
        <f>IF(IF(V$3+$B25&gt;4000,(V$3+$B25-4000)*0.1+4000,V$3+$B25)&gt;16000,16000,IF(V$3+$B25&gt;4000,(V$3+$B25-4000)*0.1+4000,V$3+$B25))+Premiums!#REF!-1500</f>
        <v>#REF!</v>
      </c>
      <c r="W25" s="2" t="e">
        <f>IF(IF(W$3+$B25&gt;4000,(W$3+$B25-4000)*0.1+4000,W$3+$B25)&gt;16000,16000,IF(W$3+$B25&gt;4000,(W$3+$B25-4000)*0.1+4000,W$3+$B25))+Premiums!#REF!-1500</f>
        <v>#REF!</v>
      </c>
      <c r="X25" s="2" t="e">
        <f>IF(IF(X$3+$B25&gt;4000,(X$3+$B25-4000)*0.1+4000,X$3+$B25)&gt;16000,16000,IF(X$3+$B25&gt;4000,(X$3+$B25-4000)*0.1+4000,X$3+$B25))+Premiums!#REF!-1500</f>
        <v>#REF!</v>
      </c>
      <c r="Y25" s="2" t="e">
        <f>IF(IF(Y$3+$B25&gt;4000,(Y$3+$B25-4000)*0.1+4000,Y$3+$B25)&gt;16000,16000,IF(Y$3+$B25&gt;4000,(Y$3+$B25-4000)*0.1+4000,Y$3+$B25))+Premiums!#REF!-1500</f>
        <v>#REF!</v>
      </c>
      <c r="Z25" s="2" t="e">
        <f>IF(IF(Z$3+$B25&gt;4000,(Z$3+$B25-4000)*0.1+4000,Z$3+$B25)&gt;16000,16000,IF(Z$3+$B25&gt;4000,(Z$3+$B25-4000)*0.1+4000,Z$3+$B25))+Premiums!#REF!-1500</f>
        <v>#REF!</v>
      </c>
      <c r="AA25" s="2" t="e">
        <f>IF(IF(AA$3+$B25&gt;4000,(AA$3+$B25-4000)*0.1+4000,AA$3+$B25)&gt;16000,16000,IF(AA$3+$B25&gt;4000,(AA$3+$B25-4000)*0.1+4000,AA$3+$B25))+Premiums!#REF!-1500</f>
        <v>#REF!</v>
      </c>
      <c r="AB25" s="2" t="e">
        <f>IF(IF(AB$3+$B25&gt;4000,(AB$3+$B25-4000)*0.1+4000,AB$3+$B25)&gt;16000,16000,IF(AB$3+$B25&gt;4000,(AB$3+$B25-4000)*0.1+4000,AB$3+$B25))+Premiums!#REF!-1500</f>
        <v>#REF!</v>
      </c>
    </row>
    <row r="26" spans="1:28" x14ac:dyDescent="0.25">
      <c r="A26" s="81"/>
      <c r="B26" s="16">
        <f t="shared" si="2"/>
        <v>85000</v>
      </c>
      <c r="C26" s="2" t="e">
        <f>IF(IF(C$3+$B26&gt;4000,(C$3+$B26-4000)*0.1+4000,C$3+$B26)&gt;16000,16000,IF(C$3+$B26&gt;4000,(C$3+$B26-4000)*0.1+4000,C$3+$B26))+Premiums!#REF!-1500</f>
        <v>#REF!</v>
      </c>
      <c r="D26" s="2" t="e">
        <f>IF(IF(D$3+$B26&gt;4000,(D$3+$B26-4000)*0.1+4000,D$3+$B26)&gt;16000,16000,IF(D$3+$B26&gt;4000,(D$3+$B26-4000)*0.1+4000,D$3+$B26))+Premiums!#REF!-1500</f>
        <v>#REF!</v>
      </c>
      <c r="E26" s="2" t="e">
        <f>IF(IF(E$3+$B26&gt;4000,(E$3+$B26-4000)*0.1+4000,E$3+$B26)&gt;16000,16000,IF(E$3+$B26&gt;4000,(E$3+$B26-4000)*0.1+4000,E$3+$B26))+Premiums!#REF!-1500</f>
        <v>#REF!</v>
      </c>
      <c r="F26" s="2" t="e">
        <f>IF(IF(F$3+$B26&gt;4000,(F$3+$B26-4000)*0.1+4000,F$3+$B26)&gt;16000,16000,IF(F$3+$B26&gt;4000,(F$3+$B26-4000)*0.1+4000,F$3+$B26))+Premiums!#REF!-1500</f>
        <v>#REF!</v>
      </c>
      <c r="G26" s="2" t="e">
        <f>IF(IF(G$3+$B26&gt;4000,(G$3+$B26-4000)*0.1+4000,G$3+$B26)&gt;16000,16000,IF(G$3+$B26&gt;4000,(G$3+$B26-4000)*0.1+4000,G$3+$B26))+Premiums!#REF!-1500</f>
        <v>#REF!</v>
      </c>
      <c r="H26" s="2" t="e">
        <f>IF(IF(H$3+$B26&gt;4000,(H$3+$B26-4000)*0.1+4000,H$3+$B26)&gt;16000,16000,IF(H$3+$B26&gt;4000,(H$3+$B26-4000)*0.1+4000,H$3+$B26))+Premiums!#REF!-1500</f>
        <v>#REF!</v>
      </c>
      <c r="I26" s="2" t="e">
        <f>IF(IF(I$3+$B26&gt;4000,(I$3+$B26-4000)*0.1+4000,I$3+$B26)&gt;16000,16000,IF(I$3+$B26&gt;4000,(I$3+$B26-4000)*0.1+4000,I$3+$B26))+Premiums!#REF!-1500</f>
        <v>#REF!</v>
      </c>
      <c r="J26" s="2" t="e">
        <f>IF(IF(J$3+$B26&gt;4000,(J$3+$B26-4000)*0.1+4000,J$3+$B26)&gt;16000,16000,IF(J$3+$B26&gt;4000,(J$3+$B26-4000)*0.1+4000,J$3+$B26))+Premiums!#REF!-1500</f>
        <v>#REF!</v>
      </c>
      <c r="K26" s="2" t="e">
        <f>IF(IF(K$3+$B26&gt;4000,(K$3+$B26-4000)*0.1+4000,K$3+$B26)&gt;16000,16000,IF(K$3+$B26&gt;4000,(K$3+$B26-4000)*0.1+4000,K$3+$B26))+Premiums!#REF!-1500</f>
        <v>#REF!</v>
      </c>
      <c r="L26" s="2" t="e">
        <f>IF(IF(L$3+$B26&gt;4000,(L$3+$B26-4000)*0.1+4000,L$3+$B26)&gt;16000,16000,IF(L$3+$B26&gt;4000,(L$3+$B26-4000)*0.1+4000,L$3+$B26))+Premiums!#REF!-1500</f>
        <v>#REF!</v>
      </c>
      <c r="M26" s="2" t="e">
        <f>IF(IF(M$3+$B26&gt;4000,(M$3+$B26-4000)*0.1+4000,M$3+$B26)&gt;16000,16000,IF(M$3+$B26&gt;4000,(M$3+$B26-4000)*0.1+4000,M$3+$B26))+Premiums!#REF!-1500</f>
        <v>#REF!</v>
      </c>
      <c r="N26" s="2" t="e">
        <f>IF(IF(N$3+$B26&gt;4000,(N$3+$B26-4000)*0.1+4000,N$3+$B26)&gt;16000,16000,IF(N$3+$B26&gt;4000,(N$3+$B26-4000)*0.1+4000,N$3+$B26))+Premiums!#REF!-1500</f>
        <v>#REF!</v>
      </c>
      <c r="O26" s="2" t="e">
        <f>IF(IF(O$3+$B26&gt;4000,(O$3+$B26-4000)*0.1+4000,O$3+$B26)&gt;16000,16000,IF(O$3+$B26&gt;4000,(O$3+$B26-4000)*0.1+4000,O$3+$B26))+Premiums!#REF!-1500</f>
        <v>#REF!</v>
      </c>
      <c r="P26" s="2" t="e">
        <f>IF(IF(P$3+$B26&gt;4000,(P$3+$B26-4000)*0.1+4000,P$3+$B26)&gt;16000,16000,IF(P$3+$B26&gt;4000,(P$3+$B26-4000)*0.1+4000,P$3+$B26))+Premiums!#REF!-1500</f>
        <v>#REF!</v>
      </c>
      <c r="Q26" s="2" t="e">
        <f>IF(IF(Q$3+$B26&gt;4000,(Q$3+$B26-4000)*0.1+4000,Q$3+$B26)&gt;16000,16000,IF(Q$3+$B26&gt;4000,(Q$3+$B26-4000)*0.1+4000,Q$3+$B26))+Premiums!#REF!-1500</f>
        <v>#REF!</v>
      </c>
      <c r="R26" s="2" t="e">
        <f>IF(IF(R$3+$B26&gt;4000,(R$3+$B26-4000)*0.1+4000,R$3+$B26)&gt;16000,16000,IF(R$3+$B26&gt;4000,(R$3+$B26-4000)*0.1+4000,R$3+$B26))+Premiums!#REF!-1500</f>
        <v>#REF!</v>
      </c>
      <c r="S26" s="2" t="e">
        <f>IF(IF(S$3+$B26&gt;4000,(S$3+$B26-4000)*0.1+4000,S$3+$B26)&gt;16000,16000,IF(S$3+$B26&gt;4000,(S$3+$B26-4000)*0.1+4000,S$3+$B26))+Premiums!#REF!-1500</f>
        <v>#REF!</v>
      </c>
      <c r="T26" s="2" t="e">
        <f>IF(IF(T$3+$B26&gt;4000,(T$3+$B26-4000)*0.1+4000,T$3+$B26)&gt;16000,16000,IF(T$3+$B26&gt;4000,(T$3+$B26-4000)*0.1+4000,T$3+$B26))+Premiums!#REF!-1500</f>
        <v>#REF!</v>
      </c>
      <c r="U26" s="2" t="e">
        <f>IF(IF(U$3+$B26&gt;4000,(U$3+$B26-4000)*0.1+4000,U$3+$B26)&gt;16000,16000,IF(U$3+$B26&gt;4000,(U$3+$B26-4000)*0.1+4000,U$3+$B26))+Premiums!#REF!-1500</f>
        <v>#REF!</v>
      </c>
      <c r="V26" s="2" t="e">
        <f>IF(IF(V$3+$B26&gt;4000,(V$3+$B26-4000)*0.1+4000,V$3+$B26)&gt;16000,16000,IF(V$3+$B26&gt;4000,(V$3+$B26-4000)*0.1+4000,V$3+$B26))+Premiums!#REF!-1500</f>
        <v>#REF!</v>
      </c>
      <c r="W26" s="2" t="e">
        <f>IF(IF(W$3+$B26&gt;4000,(W$3+$B26-4000)*0.1+4000,W$3+$B26)&gt;16000,16000,IF(W$3+$B26&gt;4000,(W$3+$B26-4000)*0.1+4000,W$3+$B26))+Premiums!#REF!-1500</f>
        <v>#REF!</v>
      </c>
      <c r="X26" s="2" t="e">
        <f>IF(IF(X$3+$B26&gt;4000,(X$3+$B26-4000)*0.1+4000,X$3+$B26)&gt;16000,16000,IF(X$3+$B26&gt;4000,(X$3+$B26-4000)*0.1+4000,X$3+$B26))+Premiums!#REF!-1500</f>
        <v>#REF!</v>
      </c>
      <c r="Y26" s="2" t="e">
        <f>IF(IF(Y$3+$B26&gt;4000,(Y$3+$B26-4000)*0.1+4000,Y$3+$B26)&gt;16000,16000,IF(Y$3+$B26&gt;4000,(Y$3+$B26-4000)*0.1+4000,Y$3+$B26))+Premiums!#REF!-1500</f>
        <v>#REF!</v>
      </c>
      <c r="Z26" s="2" t="e">
        <f>IF(IF(Z$3+$B26&gt;4000,(Z$3+$B26-4000)*0.1+4000,Z$3+$B26)&gt;16000,16000,IF(Z$3+$B26&gt;4000,(Z$3+$B26-4000)*0.1+4000,Z$3+$B26))+Premiums!#REF!-1500</f>
        <v>#REF!</v>
      </c>
      <c r="AA26" s="2" t="e">
        <f>IF(IF(AA$3+$B26&gt;4000,(AA$3+$B26-4000)*0.1+4000,AA$3+$B26)&gt;16000,16000,IF(AA$3+$B26&gt;4000,(AA$3+$B26-4000)*0.1+4000,AA$3+$B26))+Premiums!#REF!-1500</f>
        <v>#REF!</v>
      </c>
      <c r="AB26" s="2" t="e">
        <f>IF(IF(AB$3+$B26&gt;4000,(AB$3+$B26-4000)*0.1+4000,AB$3+$B26)&gt;16000,16000,IF(AB$3+$B26&gt;4000,(AB$3+$B26-4000)*0.1+4000,AB$3+$B26))+Premiums!#REF!-1500</f>
        <v>#REF!</v>
      </c>
    </row>
    <row r="27" spans="1:28" x14ac:dyDescent="0.25">
      <c r="A27" s="81"/>
      <c r="B27" s="16">
        <f t="shared" si="2"/>
        <v>90000</v>
      </c>
      <c r="C27" s="2" t="e">
        <f>IF(IF(C$3+$B27&gt;4000,(C$3+$B27-4000)*0.1+4000,C$3+$B27)&gt;16000,16000,IF(C$3+$B27&gt;4000,(C$3+$B27-4000)*0.1+4000,C$3+$B27))+Premiums!#REF!-1500</f>
        <v>#REF!</v>
      </c>
      <c r="D27" s="2" t="e">
        <f>IF(IF(D$3+$B27&gt;4000,(D$3+$B27-4000)*0.1+4000,D$3+$B27)&gt;16000,16000,IF(D$3+$B27&gt;4000,(D$3+$B27-4000)*0.1+4000,D$3+$B27))+Premiums!#REF!-1500</f>
        <v>#REF!</v>
      </c>
      <c r="E27" s="2" t="e">
        <f>IF(IF(E$3+$B27&gt;4000,(E$3+$B27-4000)*0.1+4000,E$3+$B27)&gt;16000,16000,IF(E$3+$B27&gt;4000,(E$3+$B27-4000)*0.1+4000,E$3+$B27))+Premiums!#REF!-1500</f>
        <v>#REF!</v>
      </c>
      <c r="F27" s="2" t="e">
        <f>IF(IF(F$3+$B27&gt;4000,(F$3+$B27-4000)*0.1+4000,F$3+$B27)&gt;16000,16000,IF(F$3+$B27&gt;4000,(F$3+$B27-4000)*0.1+4000,F$3+$B27))+Premiums!#REF!-1500</f>
        <v>#REF!</v>
      </c>
      <c r="G27" s="2" t="e">
        <f>IF(IF(G$3+$B27&gt;4000,(G$3+$B27-4000)*0.1+4000,G$3+$B27)&gt;16000,16000,IF(G$3+$B27&gt;4000,(G$3+$B27-4000)*0.1+4000,G$3+$B27))+Premiums!#REF!-1500</f>
        <v>#REF!</v>
      </c>
      <c r="H27" s="2" t="e">
        <f>IF(IF(H$3+$B27&gt;4000,(H$3+$B27-4000)*0.1+4000,H$3+$B27)&gt;16000,16000,IF(H$3+$B27&gt;4000,(H$3+$B27-4000)*0.1+4000,H$3+$B27))+Premiums!#REF!-1500</f>
        <v>#REF!</v>
      </c>
      <c r="I27" s="2" t="e">
        <f>IF(IF(I$3+$B27&gt;4000,(I$3+$B27-4000)*0.1+4000,I$3+$B27)&gt;16000,16000,IF(I$3+$B27&gt;4000,(I$3+$B27-4000)*0.1+4000,I$3+$B27))+Premiums!#REF!-1500</f>
        <v>#REF!</v>
      </c>
      <c r="J27" s="2" t="e">
        <f>IF(IF(J$3+$B27&gt;4000,(J$3+$B27-4000)*0.1+4000,J$3+$B27)&gt;16000,16000,IF(J$3+$B27&gt;4000,(J$3+$B27-4000)*0.1+4000,J$3+$B27))+Premiums!#REF!-1500</f>
        <v>#REF!</v>
      </c>
      <c r="K27" s="2" t="e">
        <f>IF(IF(K$3+$B27&gt;4000,(K$3+$B27-4000)*0.1+4000,K$3+$B27)&gt;16000,16000,IF(K$3+$B27&gt;4000,(K$3+$B27-4000)*0.1+4000,K$3+$B27))+Premiums!#REF!-1500</f>
        <v>#REF!</v>
      </c>
      <c r="L27" s="2" t="e">
        <f>IF(IF(L$3+$B27&gt;4000,(L$3+$B27-4000)*0.1+4000,L$3+$B27)&gt;16000,16000,IF(L$3+$B27&gt;4000,(L$3+$B27-4000)*0.1+4000,L$3+$B27))+Premiums!#REF!-1500</f>
        <v>#REF!</v>
      </c>
      <c r="M27" s="2" t="e">
        <f>IF(IF(M$3+$B27&gt;4000,(M$3+$B27-4000)*0.1+4000,M$3+$B27)&gt;16000,16000,IF(M$3+$B27&gt;4000,(M$3+$B27-4000)*0.1+4000,M$3+$B27))+Premiums!#REF!-1500</f>
        <v>#REF!</v>
      </c>
      <c r="N27" s="2" t="e">
        <f>IF(IF(N$3+$B27&gt;4000,(N$3+$B27-4000)*0.1+4000,N$3+$B27)&gt;16000,16000,IF(N$3+$B27&gt;4000,(N$3+$B27-4000)*0.1+4000,N$3+$B27))+Premiums!#REF!-1500</f>
        <v>#REF!</v>
      </c>
      <c r="O27" s="2" t="e">
        <f>IF(IF(O$3+$B27&gt;4000,(O$3+$B27-4000)*0.1+4000,O$3+$B27)&gt;16000,16000,IF(O$3+$B27&gt;4000,(O$3+$B27-4000)*0.1+4000,O$3+$B27))+Premiums!#REF!-1500</f>
        <v>#REF!</v>
      </c>
      <c r="P27" s="2" t="e">
        <f>IF(IF(P$3+$B27&gt;4000,(P$3+$B27-4000)*0.1+4000,P$3+$B27)&gt;16000,16000,IF(P$3+$B27&gt;4000,(P$3+$B27-4000)*0.1+4000,P$3+$B27))+Premiums!#REF!-1500</f>
        <v>#REF!</v>
      </c>
      <c r="Q27" s="2" t="e">
        <f>IF(IF(Q$3+$B27&gt;4000,(Q$3+$B27-4000)*0.1+4000,Q$3+$B27)&gt;16000,16000,IF(Q$3+$B27&gt;4000,(Q$3+$B27-4000)*0.1+4000,Q$3+$B27))+Premiums!#REF!-1500</f>
        <v>#REF!</v>
      </c>
      <c r="R27" s="2" t="e">
        <f>IF(IF(R$3+$B27&gt;4000,(R$3+$B27-4000)*0.1+4000,R$3+$B27)&gt;16000,16000,IF(R$3+$B27&gt;4000,(R$3+$B27-4000)*0.1+4000,R$3+$B27))+Premiums!#REF!-1500</f>
        <v>#REF!</v>
      </c>
      <c r="S27" s="2" t="e">
        <f>IF(IF(S$3+$B27&gt;4000,(S$3+$B27-4000)*0.1+4000,S$3+$B27)&gt;16000,16000,IF(S$3+$B27&gt;4000,(S$3+$B27-4000)*0.1+4000,S$3+$B27))+Premiums!#REF!-1500</f>
        <v>#REF!</v>
      </c>
      <c r="T27" s="2" t="e">
        <f>IF(IF(T$3+$B27&gt;4000,(T$3+$B27-4000)*0.1+4000,T$3+$B27)&gt;16000,16000,IF(T$3+$B27&gt;4000,(T$3+$B27-4000)*0.1+4000,T$3+$B27))+Premiums!#REF!-1500</f>
        <v>#REF!</v>
      </c>
      <c r="U27" s="2" t="e">
        <f>IF(IF(U$3+$B27&gt;4000,(U$3+$B27-4000)*0.1+4000,U$3+$B27)&gt;16000,16000,IF(U$3+$B27&gt;4000,(U$3+$B27-4000)*0.1+4000,U$3+$B27))+Premiums!#REF!-1500</f>
        <v>#REF!</v>
      </c>
      <c r="V27" s="2" t="e">
        <f>IF(IF(V$3+$B27&gt;4000,(V$3+$B27-4000)*0.1+4000,V$3+$B27)&gt;16000,16000,IF(V$3+$B27&gt;4000,(V$3+$B27-4000)*0.1+4000,V$3+$B27))+Premiums!#REF!-1500</f>
        <v>#REF!</v>
      </c>
      <c r="W27" s="2" t="e">
        <f>IF(IF(W$3+$B27&gt;4000,(W$3+$B27-4000)*0.1+4000,W$3+$B27)&gt;16000,16000,IF(W$3+$B27&gt;4000,(W$3+$B27-4000)*0.1+4000,W$3+$B27))+Premiums!#REF!-1500</f>
        <v>#REF!</v>
      </c>
      <c r="X27" s="2" t="e">
        <f>IF(IF(X$3+$B27&gt;4000,(X$3+$B27-4000)*0.1+4000,X$3+$B27)&gt;16000,16000,IF(X$3+$B27&gt;4000,(X$3+$B27-4000)*0.1+4000,X$3+$B27))+Premiums!#REF!-1500</f>
        <v>#REF!</v>
      </c>
      <c r="Y27" s="2" t="e">
        <f>IF(IF(Y$3+$B27&gt;4000,(Y$3+$B27-4000)*0.1+4000,Y$3+$B27)&gt;16000,16000,IF(Y$3+$B27&gt;4000,(Y$3+$B27-4000)*0.1+4000,Y$3+$B27))+Premiums!#REF!-1500</f>
        <v>#REF!</v>
      </c>
      <c r="Z27" s="2" t="e">
        <f>IF(IF(Z$3+$B27&gt;4000,(Z$3+$B27-4000)*0.1+4000,Z$3+$B27)&gt;16000,16000,IF(Z$3+$B27&gt;4000,(Z$3+$B27-4000)*0.1+4000,Z$3+$B27))+Premiums!#REF!-1500</f>
        <v>#REF!</v>
      </c>
      <c r="AA27" s="2" t="e">
        <f>IF(IF(AA$3+$B27&gt;4000,(AA$3+$B27-4000)*0.1+4000,AA$3+$B27)&gt;16000,16000,IF(AA$3+$B27&gt;4000,(AA$3+$B27-4000)*0.1+4000,AA$3+$B27))+Premiums!#REF!-1500</f>
        <v>#REF!</v>
      </c>
      <c r="AB27" s="2" t="e">
        <f>IF(IF(AB$3+$B27&gt;4000,(AB$3+$B27-4000)*0.1+4000,AB$3+$B27)&gt;16000,16000,IF(AB$3+$B27&gt;4000,(AB$3+$B27-4000)*0.1+4000,AB$3+$B27))+Premiums!#REF!-1500</f>
        <v>#REF!</v>
      </c>
    </row>
    <row r="28" spans="1:28" x14ac:dyDescent="0.25">
      <c r="A28" s="81"/>
      <c r="B28" s="16">
        <f t="shared" si="2"/>
        <v>95000</v>
      </c>
      <c r="C28" s="2" t="e">
        <f>IF(IF(C$3+$B28&gt;4000,(C$3+$B28-4000)*0.1+4000,C$3+$B28)&gt;16000,16000,IF(C$3+$B28&gt;4000,(C$3+$B28-4000)*0.1+4000,C$3+$B28))+Premiums!#REF!-1500</f>
        <v>#REF!</v>
      </c>
      <c r="D28" s="2" t="e">
        <f>IF(IF(D$3+$B28&gt;4000,(D$3+$B28-4000)*0.1+4000,D$3+$B28)&gt;16000,16000,IF(D$3+$B28&gt;4000,(D$3+$B28-4000)*0.1+4000,D$3+$B28))+Premiums!#REF!-1500</f>
        <v>#REF!</v>
      </c>
      <c r="E28" s="2" t="e">
        <f>IF(IF(E$3+$B28&gt;4000,(E$3+$B28-4000)*0.1+4000,E$3+$B28)&gt;16000,16000,IF(E$3+$B28&gt;4000,(E$3+$B28-4000)*0.1+4000,E$3+$B28))+Premiums!#REF!-1500</f>
        <v>#REF!</v>
      </c>
      <c r="F28" s="2" t="e">
        <f>IF(IF(F$3+$B28&gt;4000,(F$3+$B28-4000)*0.1+4000,F$3+$B28)&gt;16000,16000,IF(F$3+$B28&gt;4000,(F$3+$B28-4000)*0.1+4000,F$3+$B28))+Premiums!#REF!-1500</f>
        <v>#REF!</v>
      </c>
      <c r="G28" s="2" t="e">
        <f>IF(IF(G$3+$B28&gt;4000,(G$3+$B28-4000)*0.1+4000,G$3+$B28)&gt;16000,16000,IF(G$3+$B28&gt;4000,(G$3+$B28-4000)*0.1+4000,G$3+$B28))+Premiums!#REF!-1500</f>
        <v>#REF!</v>
      </c>
      <c r="H28" s="2" t="e">
        <f>IF(IF(H$3+$B28&gt;4000,(H$3+$B28-4000)*0.1+4000,H$3+$B28)&gt;16000,16000,IF(H$3+$B28&gt;4000,(H$3+$B28-4000)*0.1+4000,H$3+$B28))+Premiums!#REF!-1500</f>
        <v>#REF!</v>
      </c>
      <c r="I28" s="2" t="e">
        <f>IF(IF(I$3+$B28&gt;4000,(I$3+$B28-4000)*0.1+4000,I$3+$B28)&gt;16000,16000,IF(I$3+$B28&gt;4000,(I$3+$B28-4000)*0.1+4000,I$3+$B28))+Premiums!#REF!-1500</f>
        <v>#REF!</v>
      </c>
      <c r="J28" s="2" t="e">
        <f>IF(IF(J$3+$B28&gt;4000,(J$3+$B28-4000)*0.1+4000,J$3+$B28)&gt;16000,16000,IF(J$3+$B28&gt;4000,(J$3+$B28-4000)*0.1+4000,J$3+$B28))+Premiums!#REF!-1500</f>
        <v>#REF!</v>
      </c>
      <c r="K28" s="2" t="e">
        <f>IF(IF(K$3+$B28&gt;4000,(K$3+$B28-4000)*0.1+4000,K$3+$B28)&gt;16000,16000,IF(K$3+$B28&gt;4000,(K$3+$B28-4000)*0.1+4000,K$3+$B28))+Premiums!#REF!-1500</f>
        <v>#REF!</v>
      </c>
      <c r="L28" s="2" t="e">
        <f>IF(IF(L$3+$B28&gt;4000,(L$3+$B28-4000)*0.1+4000,L$3+$B28)&gt;16000,16000,IF(L$3+$B28&gt;4000,(L$3+$B28-4000)*0.1+4000,L$3+$B28))+Premiums!#REF!-1500</f>
        <v>#REF!</v>
      </c>
      <c r="M28" s="2" t="e">
        <f>IF(IF(M$3+$B28&gt;4000,(M$3+$B28-4000)*0.1+4000,M$3+$B28)&gt;16000,16000,IF(M$3+$B28&gt;4000,(M$3+$B28-4000)*0.1+4000,M$3+$B28))+Premiums!#REF!-1500</f>
        <v>#REF!</v>
      </c>
      <c r="N28" s="2" t="e">
        <f>IF(IF(N$3+$B28&gt;4000,(N$3+$B28-4000)*0.1+4000,N$3+$B28)&gt;16000,16000,IF(N$3+$B28&gt;4000,(N$3+$B28-4000)*0.1+4000,N$3+$B28))+Premiums!#REF!-1500</f>
        <v>#REF!</v>
      </c>
      <c r="O28" s="2" t="e">
        <f>IF(IF(O$3+$B28&gt;4000,(O$3+$B28-4000)*0.1+4000,O$3+$B28)&gt;16000,16000,IF(O$3+$B28&gt;4000,(O$3+$B28-4000)*0.1+4000,O$3+$B28))+Premiums!#REF!-1500</f>
        <v>#REF!</v>
      </c>
      <c r="P28" s="2" t="e">
        <f>IF(IF(P$3+$B28&gt;4000,(P$3+$B28-4000)*0.1+4000,P$3+$B28)&gt;16000,16000,IF(P$3+$B28&gt;4000,(P$3+$B28-4000)*0.1+4000,P$3+$B28))+Premiums!#REF!-1500</f>
        <v>#REF!</v>
      </c>
      <c r="Q28" s="2" t="e">
        <f>IF(IF(Q$3+$B28&gt;4000,(Q$3+$B28-4000)*0.1+4000,Q$3+$B28)&gt;16000,16000,IF(Q$3+$B28&gt;4000,(Q$3+$B28-4000)*0.1+4000,Q$3+$B28))+Premiums!#REF!-1500</f>
        <v>#REF!</v>
      </c>
      <c r="R28" s="2" t="e">
        <f>IF(IF(R$3+$B28&gt;4000,(R$3+$B28-4000)*0.1+4000,R$3+$B28)&gt;16000,16000,IF(R$3+$B28&gt;4000,(R$3+$B28-4000)*0.1+4000,R$3+$B28))+Premiums!#REF!-1500</f>
        <v>#REF!</v>
      </c>
      <c r="S28" s="2" t="e">
        <f>IF(IF(S$3+$B28&gt;4000,(S$3+$B28-4000)*0.1+4000,S$3+$B28)&gt;16000,16000,IF(S$3+$B28&gt;4000,(S$3+$B28-4000)*0.1+4000,S$3+$B28))+Premiums!#REF!-1500</f>
        <v>#REF!</v>
      </c>
      <c r="T28" s="2" t="e">
        <f>IF(IF(T$3+$B28&gt;4000,(T$3+$B28-4000)*0.1+4000,T$3+$B28)&gt;16000,16000,IF(T$3+$B28&gt;4000,(T$3+$B28-4000)*0.1+4000,T$3+$B28))+Premiums!#REF!-1500</f>
        <v>#REF!</v>
      </c>
      <c r="U28" s="2" t="e">
        <f>IF(IF(U$3+$B28&gt;4000,(U$3+$B28-4000)*0.1+4000,U$3+$B28)&gt;16000,16000,IF(U$3+$B28&gt;4000,(U$3+$B28-4000)*0.1+4000,U$3+$B28))+Premiums!#REF!-1500</f>
        <v>#REF!</v>
      </c>
      <c r="V28" s="2" t="e">
        <f>IF(IF(V$3+$B28&gt;4000,(V$3+$B28-4000)*0.1+4000,V$3+$B28)&gt;16000,16000,IF(V$3+$B28&gt;4000,(V$3+$B28-4000)*0.1+4000,V$3+$B28))+Premiums!#REF!-1500</f>
        <v>#REF!</v>
      </c>
      <c r="W28" s="2" t="e">
        <f>IF(IF(W$3+$B28&gt;4000,(W$3+$B28-4000)*0.1+4000,W$3+$B28)&gt;16000,16000,IF(W$3+$B28&gt;4000,(W$3+$B28-4000)*0.1+4000,W$3+$B28))+Premiums!#REF!-1500</f>
        <v>#REF!</v>
      </c>
      <c r="X28" s="2" t="e">
        <f>IF(IF(X$3+$B28&gt;4000,(X$3+$B28-4000)*0.1+4000,X$3+$B28)&gt;16000,16000,IF(X$3+$B28&gt;4000,(X$3+$B28-4000)*0.1+4000,X$3+$B28))+Premiums!#REF!-1500</f>
        <v>#REF!</v>
      </c>
      <c r="Y28" s="2" t="e">
        <f>IF(IF(Y$3+$B28&gt;4000,(Y$3+$B28-4000)*0.1+4000,Y$3+$B28)&gt;16000,16000,IF(Y$3+$B28&gt;4000,(Y$3+$B28-4000)*0.1+4000,Y$3+$B28))+Premiums!#REF!-1500</f>
        <v>#REF!</v>
      </c>
      <c r="Z28" s="2" t="e">
        <f>IF(IF(Z$3+$B28&gt;4000,(Z$3+$B28-4000)*0.1+4000,Z$3+$B28)&gt;16000,16000,IF(Z$3+$B28&gt;4000,(Z$3+$B28-4000)*0.1+4000,Z$3+$B28))+Premiums!#REF!-1500</f>
        <v>#REF!</v>
      </c>
      <c r="AA28" s="2" t="e">
        <f>IF(IF(AA$3+$B28&gt;4000,(AA$3+$B28-4000)*0.1+4000,AA$3+$B28)&gt;16000,16000,IF(AA$3+$B28&gt;4000,(AA$3+$B28-4000)*0.1+4000,AA$3+$B28))+Premiums!#REF!-1500</f>
        <v>#REF!</v>
      </c>
      <c r="AB28" s="2" t="e">
        <f>IF(IF(AB$3+$B28&gt;4000,(AB$3+$B28-4000)*0.1+4000,AB$3+$B28)&gt;16000,16000,IF(AB$3+$B28&gt;4000,(AB$3+$B28-4000)*0.1+4000,AB$3+$B28))+Premiums!#REF!-1500</f>
        <v>#REF!</v>
      </c>
    </row>
    <row r="29" spans="1:28" ht="15.75" thickBot="1" x14ac:dyDescent="0.3">
      <c r="A29" s="82"/>
      <c r="B29" s="11">
        <f t="shared" si="2"/>
        <v>100000</v>
      </c>
      <c r="C29" s="2" t="e">
        <f>IF(IF(C$3+$B29&gt;4000,(C$3+$B29-4000)*0.1+4000,C$3+$B29)&gt;16000,16000,IF(C$3+$B29&gt;4000,(C$3+$B29-4000)*0.1+4000,C$3+$B29))+Premiums!#REF!-1500</f>
        <v>#REF!</v>
      </c>
      <c r="D29" s="2" t="e">
        <f>IF(IF(D$3+$B29&gt;4000,(D$3+$B29-4000)*0.1+4000,D$3+$B29)&gt;16000,16000,IF(D$3+$B29&gt;4000,(D$3+$B29-4000)*0.1+4000,D$3+$B29))+Premiums!#REF!-1500</f>
        <v>#REF!</v>
      </c>
      <c r="E29" s="2" t="e">
        <f>IF(IF(E$3+$B29&gt;4000,(E$3+$B29-4000)*0.1+4000,E$3+$B29)&gt;16000,16000,IF(E$3+$B29&gt;4000,(E$3+$B29-4000)*0.1+4000,E$3+$B29))+Premiums!#REF!-1500</f>
        <v>#REF!</v>
      </c>
      <c r="F29" s="2" t="e">
        <f>IF(IF(F$3+$B29&gt;4000,(F$3+$B29-4000)*0.1+4000,F$3+$B29)&gt;16000,16000,IF(F$3+$B29&gt;4000,(F$3+$B29-4000)*0.1+4000,F$3+$B29))+Premiums!#REF!-1500</f>
        <v>#REF!</v>
      </c>
      <c r="G29" s="2" t="e">
        <f>IF(IF(G$3+$B29&gt;4000,(G$3+$B29-4000)*0.1+4000,G$3+$B29)&gt;16000,16000,IF(G$3+$B29&gt;4000,(G$3+$B29-4000)*0.1+4000,G$3+$B29))+Premiums!#REF!-1500</f>
        <v>#REF!</v>
      </c>
      <c r="H29" s="2" t="e">
        <f>IF(IF(H$3+$B29&gt;4000,(H$3+$B29-4000)*0.1+4000,H$3+$B29)&gt;16000,16000,IF(H$3+$B29&gt;4000,(H$3+$B29-4000)*0.1+4000,H$3+$B29))+Premiums!#REF!-1500</f>
        <v>#REF!</v>
      </c>
      <c r="I29" s="2" t="e">
        <f>IF(IF(I$3+$B29&gt;4000,(I$3+$B29-4000)*0.1+4000,I$3+$B29)&gt;16000,16000,IF(I$3+$B29&gt;4000,(I$3+$B29-4000)*0.1+4000,I$3+$B29))+Premiums!#REF!-1500</f>
        <v>#REF!</v>
      </c>
      <c r="J29" s="2" t="e">
        <f>IF(IF(J$3+$B29&gt;4000,(J$3+$B29-4000)*0.1+4000,J$3+$B29)&gt;16000,16000,IF(J$3+$B29&gt;4000,(J$3+$B29-4000)*0.1+4000,J$3+$B29))+Premiums!#REF!-1500</f>
        <v>#REF!</v>
      </c>
      <c r="K29" s="2" t="e">
        <f>IF(IF(K$3+$B29&gt;4000,(K$3+$B29-4000)*0.1+4000,K$3+$B29)&gt;16000,16000,IF(K$3+$B29&gt;4000,(K$3+$B29-4000)*0.1+4000,K$3+$B29))+Premiums!#REF!-1500</f>
        <v>#REF!</v>
      </c>
      <c r="L29" s="2" t="e">
        <f>IF(IF(L$3+$B29&gt;4000,(L$3+$B29-4000)*0.1+4000,L$3+$B29)&gt;16000,16000,IF(L$3+$B29&gt;4000,(L$3+$B29-4000)*0.1+4000,L$3+$B29))+Premiums!#REF!-1500</f>
        <v>#REF!</v>
      </c>
      <c r="M29" s="2" t="e">
        <f>IF(IF(M$3+$B29&gt;4000,(M$3+$B29-4000)*0.1+4000,M$3+$B29)&gt;16000,16000,IF(M$3+$B29&gt;4000,(M$3+$B29-4000)*0.1+4000,M$3+$B29))+Premiums!#REF!-1500</f>
        <v>#REF!</v>
      </c>
      <c r="N29" s="2" t="e">
        <f>IF(IF(N$3+$B29&gt;4000,(N$3+$B29-4000)*0.1+4000,N$3+$B29)&gt;16000,16000,IF(N$3+$B29&gt;4000,(N$3+$B29-4000)*0.1+4000,N$3+$B29))+Premiums!#REF!-1500</f>
        <v>#REF!</v>
      </c>
      <c r="O29" s="2" t="e">
        <f>IF(IF(O$3+$B29&gt;4000,(O$3+$B29-4000)*0.1+4000,O$3+$B29)&gt;16000,16000,IF(O$3+$B29&gt;4000,(O$3+$B29-4000)*0.1+4000,O$3+$B29))+Premiums!#REF!-1500</f>
        <v>#REF!</v>
      </c>
      <c r="P29" s="2" t="e">
        <f>IF(IF(P$3+$B29&gt;4000,(P$3+$B29-4000)*0.1+4000,P$3+$B29)&gt;16000,16000,IF(P$3+$B29&gt;4000,(P$3+$B29-4000)*0.1+4000,P$3+$B29))+Premiums!#REF!-1500</f>
        <v>#REF!</v>
      </c>
      <c r="Q29" s="2" t="e">
        <f>IF(IF(Q$3+$B29&gt;4000,(Q$3+$B29-4000)*0.1+4000,Q$3+$B29)&gt;16000,16000,IF(Q$3+$B29&gt;4000,(Q$3+$B29-4000)*0.1+4000,Q$3+$B29))+Premiums!#REF!-1500</f>
        <v>#REF!</v>
      </c>
      <c r="R29" s="2" t="e">
        <f>IF(IF(R$3+$B29&gt;4000,(R$3+$B29-4000)*0.1+4000,R$3+$B29)&gt;16000,16000,IF(R$3+$B29&gt;4000,(R$3+$B29-4000)*0.1+4000,R$3+$B29))+Premiums!#REF!-1500</f>
        <v>#REF!</v>
      </c>
      <c r="S29" s="2" t="e">
        <f>IF(IF(S$3+$B29&gt;4000,(S$3+$B29-4000)*0.1+4000,S$3+$B29)&gt;16000,16000,IF(S$3+$B29&gt;4000,(S$3+$B29-4000)*0.1+4000,S$3+$B29))+Premiums!#REF!-1500</f>
        <v>#REF!</v>
      </c>
      <c r="T29" s="2" t="e">
        <f>IF(IF(T$3+$B29&gt;4000,(T$3+$B29-4000)*0.1+4000,T$3+$B29)&gt;16000,16000,IF(T$3+$B29&gt;4000,(T$3+$B29-4000)*0.1+4000,T$3+$B29))+Premiums!#REF!-1500</f>
        <v>#REF!</v>
      </c>
      <c r="U29" s="2" t="e">
        <f>IF(IF(U$3+$B29&gt;4000,(U$3+$B29-4000)*0.1+4000,U$3+$B29)&gt;16000,16000,IF(U$3+$B29&gt;4000,(U$3+$B29-4000)*0.1+4000,U$3+$B29))+Premiums!#REF!-1500</f>
        <v>#REF!</v>
      </c>
      <c r="V29" s="2" t="e">
        <f>IF(IF(V$3+$B29&gt;4000,(V$3+$B29-4000)*0.1+4000,V$3+$B29)&gt;16000,16000,IF(V$3+$B29&gt;4000,(V$3+$B29-4000)*0.1+4000,V$3+$B29))+Premiums!#REF!-1500</f>
        <v>#REF!</v>
      </c>
      <c r="W29" s="2" t="e">
        <f>IF(IF(W$3+$B29&gt;4000,(W$3+$B29-4000)*0.1+4000,W$3+$B29)&gt;16000,16000,IF(W$3+$B29&gt;4000,(W$3+$B29-4000)*0.1+4000,W$3+$B29))+Premiums!#REF!-1500</f>
        <v>#REF!</v>
      </c>
      <c r="X29" s="2" t="e">
        <f>IF(IF(X$3+$B29&gt;4000,(X$3+$B29-4000)*0.1+4000,X$3+$B29)&gt;16000,16000,IF(X$3+$B29&gt;4000,(X$3+$B29-4000)*0.1+4000,X$3+$B29))+Premiums!#REF!-1500</f>
        <v>#REF!</v>
      </c>
      <c r="Y29" s="2" t="e">
        <f>IF(IF(Y$3+$B29&gt;4000,(Y$3+$B29-4000)*0.1+4000,Y$3+$B29)&gt;16000,16000,IF(Y$3+$B29&gt;4000,(Y$3+$B29-4000)*0.1+4000,Y$3+$B29))+Premiums!#REF!-1500</f>
        <v>#REF!</v>
      </c>
      <c r="Z29" s="2" t="e">
        <f>IF(IF(Z$3+$B29&gt;4000,(Z$3+$B29-4000)*0.1+4000,Z$3+$B29)&gt;16000,16000,IF(Z$3+$B29&gt;4000,(Z$3+$B29-4000)*0.1+4000,Z$3+$B29))+Premiums!#REF!-1500</f>
        <v>#REF!</v>
      </c>
      <c r="AA29" s="2" t="e">
        <f>IF(IF(AA$3+$B29&gt;4000,(AA$3+$B29-4000)*0.1+4000,AA$3+$B29)&gt;16000,16000,IF(AA$3+$B29&gt;4000,(AA$3+$B29-4000)*0.1+4000,AA$3+$B29))+Premiums!#REF!-1500</f>
        <v>#REF!</v>
      </c>
      <c r="AB29" s="2" t="e">
        <f>IF(IF(AB$3+$B29&gt;4000,(AB$3+$B29-4000)*0.1+4000,AB$3+$B29)&gt;16000,16000,IF(AB$3+$B29&gt;4000,(AB$3+$B29-4000)*0.1+4000,AB$3+$B29))+Premiums!#REF!-1500</f>
        <v>#REF!</v>
      </c>
    </row>
    <row r="31" spans="1:28" x14ac:dyDescent="0.25">
      <c r="A31" s="4" t="s">
        <v>35</v>
      </c>
    </row>
    <row r="32" spans="1:28" ht="15.75" thickBot="1" x14ac:dyDescent="0.3"/>
    <row r="33" spans="1:28" x14ac:dyDescent="0.25">
      <c r="C33" s="17" t="s">
        <v>1</v>
      </c>
      <c r="D33" s="6"/>
      <c r="E33" s="6"/>
      <c r="F33" s="6"/>
      <c r="G33" s="6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8"/>
      <c r="AA33" s="8"/>
      <c r="AB33" s="9"/>
    </row>
    <row r="34" spans="1:28" ht="15.75" thickBot="1" x14ac:dyDescent="0.3">
      <c r="B34" s="55">
        <f>Premiums!D6</f>
        <v>5568</v>
      </c>
      <c r="C34" s="18">
        <v>500</v>
      </c>
      <c r="D34" s="10">
        <v>1000</v>
      </c>
      <c r="E34" s="10">
        <v>1500</v>
      </c>
      <c r="F34" s="3">
        <v>2000</v>
      </c>
      <c r="G34" s="10">
        <v>2500</v>
      </c>
      <c r="H34" s="10">
        <v>5000</v>
      </c>
      <c r="I34" s="10">
        <v>7500</v>
      </c>
      <c r="J34" s="10">
        <v>10000</v>
      </c>
      <c r="K34" s="10">
        <f>J34+5000</f>
        <v>15000</v>
      </c>
      <c r="L34" s="10">
        <f t="shared" ref="L34:AB34" si="3">K34+5000</f>
        <v>20000</v>
      </c>
      <c r="M34" s="10">
        <f t="shared" si="3"/>
        <v>25000</v>
      </c>
      <c r="N34" s="10">
        <f t="shared" si="3"/>
        <v>30000</v>
      </c>
      <c r="O34" s="10">
        <f t="shared" si="3"/>
        <v>35000</v>
      </c>
      <c r="P34" s="10">
        <f t="shared" si="3"/>
        <v>40000</v>
      </c>
      <c r="Q34" s="10">
        <f t="shared" si="3"/>
        <v>45000</v>
      </c>
      <c r="R34" s="10">
        <f t="shared" si="3"/>
        <v>50000</v>
      </c>
      <c r="S34" s="10">
        <f t="shared" si="3"/>
        <v>55000</v>
      </c>
      <c r="T34" s="10">
        <f t="shared" si="3"/>
        <v>60000</v>
      </c>
      <c r="U34" s="10">
        <f t="shared" si="3"/>
        <v>65000</v>
      </c>
      <c r="V34" s="10">
        <f t="shared" si="3"/>
        <v>70000</v>
      </c>
      <c r="W34" s="10">
        <f t="shared" si="3"/>
        <v>75000</v>
      </c>
      <c r="X34" s="10">
        <f t="shared" si="3"/>
        <v>80000</v>
      </c>
      <c r="Y34" s="10">
        <f t="shared" si="3"/>
        <v>85000</v>
      </c>
      <c r="Z34" s="10">
        <f t="shared" si="3"/>
        <v>90000</v>
      </c>
      <c r="AA34" s="10">
        <f t="shared" si="3"/>
        <v>95000</v>
      </c>
      <c r="AB34" s="11">
        <f t="shared" si="3"/>
        <v>100000</v>
      </c>
    </row>
    <row r="35" spans="1:28" x14ac:dyDescent="0.25">
      <c r="A35" s="5"/>
      <c r="B35" s="14">
        <v>500</v>
      </c>
      <c r="C35" s="13">
        <f>IF(IF(C$3+$B35&gt;3400,(C$3+$B35-3400)*0.1+3400,C$3+$B35)&gt;10000,10000,IF(C$3+$B35&gt;3400,(C$3+$B35-3400)*0.1+3400,C$3+$B35))+Premiums!$D$6-1000</f>
        <v>5568</v>
      </c>
      <c r="D35" s="2">
        <f>IF(IF(D$3+$B35&gt;3400,(D$3+$B35-3400)*0.1+3400,D$3+$B35)&gt;10000,10000,IF(D$3+$B35&gt;3400,(D$3+$B35-3400)*0.1+3400,D$3+$B35))+Premiums!$D$6-1000</f>
        <v>6068</v>
      </c>
      <c r="E35" s="2">
        <f>IF(IF(E$3+$B35&gt;3400,(E$3+$B35-3400)*0.1+3400,E$3+$B35)&gt;10000,10000,IF(E$3+$B35&gt;3400,(E$3+$B35-3400)*0.1+3400,E$3+$B35))+Premiums!$D$6-1000</f>
        <v>6568</v>
      </c>
      <c r="F35" s="2">
        <f>IF(IF(F$3+$B35&gt;3400,(F$3+$B35-3400)*0.1+3400,F$3+$B35)&gt;10000,10000,IF(F$3+$B35&gt;3400,(F$3+$B35-3400)*0.1+3400,F$3+$B35))+Premiums!$D$6-1000</f>
        <v>7068</v>
      </c>
      <c r="G35" s="2">
        <f>IF(IF(G$3+$B35&gt;3400,(G$3+$B35-3400)*0.1+3400,G$3+$B35)&gt;10000,10000,IF(G$3+$B35&gt;3400,(G$3+$B35-3400)*0.1+3400,G$3+$B35))+Premiums!$D$6-1000</f>
        <v>7568</v>
      </c>
      <c r="H35" s="2">
        <f>IF(IF(H$3+$B35&gt;3400,(H$3+$B35-3400)*0.1+3400,H$3+$B35)&gt;10000,10000,IF(H$3+$B35&gt;3400,(H$3+$B35-3400)*0.1+3400,H$3+$B35))+Premiums!$D$6-1000</f>
        <v>8178</v>
      </c>
      <c r="I35" s="2">
        <f>IF(IF(I$3+$B35&gt;3400,(I$3+$B35-3400)*0.1+3400,I$3+$B35)&gt;10000,10000,IF(I$3+$B35&gt;3400,(I$3+$B35-3400)*0.1+3400,I$3+$B35))+Premiums!$D$6-1000</f>
        <v>8428</v>
      </c>
      <c r="J35" s="2">
        <f>IF(IF(J$3+$B35&gt;3400,(J$3+$B35-3400)*0.1+3400,J$3+$B35)&gt;10000,10000,IF(J$3+$B35&gt;3400,(J$3+$B35-3400)*0.1+3400,J$3+$B35))+Premiums!$D$6-1000</f>
        <v>8678</v>
      </c>
      <c r="K35" s="2">
        <f>IF(IF(K$3+$B35&gt;3400,(K$3+$B35-3400)*0.1+3400,K$3+$B35)&gt;10000,10000,IF(K$3+$B35&gt;3400,(K$3+$B35-3400)*0.1+3400,K$3+$B35))+Premiums!$D$6-1000</f>
        <v>9178</v>
      </c>
      <c r="L35" s="2">
        <f>IF(IF(L$3+$B35&gt;3400,(L$3+$B35-3400)*0.1+3400,L$3+$B35)&gt;10000,10000,IF(L$3+$B35&gt;3400,(L$3+$B35-3400)*0.1+3400,L$3+$B35))+Premiums!$D$6-1000</f>
        <v>9678</v>
      </c>
      <c r="M35" s="2">
        <f>IF(IF(M$3+$B35&gt;3400,(M$3+$B35-3400)*0.1+3400,M$3+$B35)&gt;10000,10000,IF(M$3+$B35&gt;3400,(M$3+$B35-3400)*0.1+3400,M$3+$B35))+Premiums!$D$6-1000</f>
        <v>10178</v>
      </c>
      <c r="N35" s="2">
        <f>IF(IF(N$3+$B35&gt;3400,(N$3+$B35-3400)*0.1+3400,N$3+$B35)&gt;10000,10000,IF(N$3+$B35&gt;3400,(N$3+$B35-3400)*0.1+3400,N$3+$B35))+Premiums!$D$6-1000</f>
        <v>10678</v>
      </c>
      <c r="O35" s="2">
        <f>IF(IF(O$3+$B35&gt;3400,(O$3+$B35-3400)*0.1+3400,O$3+$B35)&gt;10000,10000,IF(O$3+$B35&gt;3400,(O$3+$B35-3400)*0.1+3400,O$3+$B35))+Premiums!$D$6-1000</f>
        <v>11178</v>
      </c>
      <c r="P35" s="2">
        <f>IF(IF(P$3+$B35&gt;3400,(P$3+$B35-3400)*0.1+3400,P$3+$B35)&gt;10000,10000,IF(P$3+$B35&gt;3400,(P$3+$B35-3400)*0.1+3400,P$3+$B35))+Premiums!$D$6-1000</f>
        <v>11678</v>
      </c>
      <c r="Q35" s="2">
        <f>IF(IF(Q$3+$B35&gt;3400,(Q$3+$B35-3400)*0.1+3400,Q$3+$B35)&gt;10000,10000,IF(Q$3+$B35&gt;3400,(Q$3+$B35-3400)*0.1+3400,Q$3+$B35))+Premiums!$D$6-1000</f>
        <v>12178</v>
      </c>
      <c r="R35" s="2">
        <f>IF(IF(R$3+$B35&gt;3400,(R$3+$B35-3400)*0.1+3400,R$3+$B35)&gt;10000,10000,IF(R$3+$B35&gt;3400,(R$3+$B35-3400)*0.1+3400,R$3+$B35))+Premiums!$D$6-1000</f>
        <v>12678</v>
      </c>
      <c r="S35" s="2">
        <f>IF(IF(S$3+$B35&gt;3400,(S$3+$B35-3400)*0.1+3400,S$3+$B35)&gt;10000,10000,IF(S$3+$B35&gt;3400,(S$3+$B35-3400)*0.1+3400,S$3+$B35))+Premiums!$D$6-1000</f>
        <v>13178</v>
      </c>
      <c r="T35" s="2">
        <f>IF(IF(T$3+$B35&gt;3400,(T$3+$B35-3400)*0.1+3400,T$3+$B35)&gt;10000,10000,IF(T$3+$B35&gt;3400,(T$3+$B35-3400)*0.1+3400,T$3+$B35))+Premiums!$D$6-1000</f>
        <v>13678</v>
      </c>
      <c r="U35" s="2">
        <f>IF(IF(U$3+$B35&gt;3400,(U$3+$B35-3400)*0.1+3400,U$3+$B35)&gt;10000,10000,IF(U$3+$B35&gt;3400,(U$3+$B35-3400)*0.1+3400,U$3+$B35))+Premiums!$D$6-1000</f>
        <v>14178</v>
      </c>
      <c r="V35" s="2">
        <f>IF(IF(V$3+$B35&gt;3400,(V$3+$B35-3400)*0.1+3400,V$3+$B35)&gt;10000,10000,IF(V$3+$B35&gt;3400,(V$3+$B35-3400)*0.1+3400,V$3+$B35))+Premiums!$D$6-1000</f>
        <v>14568</v>
      </c>
      <c r="W35" s="2">
        <f>IF(IF(W$3+$B35&gt;3400,(W$3+$B35-3400)*0.1+3400,W$3+$B35)&gt;10000,10000,IF(W$3+$B35&gt;3400,(W$3+$B35-3400)*0.1+3400,W$3+$B35))+Premiums!$D$6-1000</f>
        <v>14568</v>
      </c>
      <c r="X35" s="2">
        <f>IF(IF(X$3+$B35&gt;3400,(X$3+$B35-3400)*0.1+3400,X$3+$B35)&gt;10000,10000,IF(X$3+$B35&gt;3400,(X$3+$B35-3400)*0.1+3400,X$3+$B35))+Premiums!$D$6-1000</f>
        <v>14568</v>
      </c>
      <c r="Y35" s="2">
        <f>IF(IF(Y$3+$B35&gt;3400,(Y$3+$B35-3400)*0.1+3400,Y$3+$B35)&gt;10000,10000,IF(Y$3+$B35&gt;3400,(Y$3+$B35-3400)*0.1+3400,Y$3+$B35))+Premiums!$D$6-1000</f>
        <v>14568</v>
      </c>
      <c r="Z35" s="2">
        <f>IF(IF(Z$3+$B35&gt;3400,(Z$3+$B35-3400)*0.1+3400,Z$3+$B35)&gt;10000,10000,IF(Z$3+$B35&gt;3400,(Z$3+$B35-3400)*0.1+3400,Z$3+$B35))+Premiums!$D$6-1000</f>
        <v>14568</v>
      </c>
      <c r="AA35" s="2">
        <f>IF(IF(AA$3+$B35&gt;3400,(AA$3+$B35-3400)*0.1+3400,AA$3+$B35)&gt;10000,10000,IF(AA$3+$B35&gt;3400,(AA$3+$B35-3400)*0.1+3400,AA$3+$B35))+Premiums!$D$6-1000</f>
        <v>14568</v>
      </c>
      <c r="AB35" s="2">
        <f>IF(IF(AB$3+$B35&gt;3400,(AB$3+$B35-3400)*0.1+3400,AB$3+$B35)&gt;10000,10000,IF(AB$3+$B35&gt;3400,(AB$3+$B35-3400)*0.1+3400,AB$3+$B35))+Premiums!$D$6-1000</f>
        <v>14568</v>
      </c>
    </row>
    <row r="36" spans="1:28" x14ac:dyDescent="0.25">
      <c r="A36" s="15"/>
      <c r="B36" s="16">
        <v>1000</v>
      </c>
      <c r="C36" s="13">
        <f>IF(IF(C$3+$B36&gt;3400,(C$3+$B36-3400)*0.1+3400,C$3+$B36)&gt;10000,10000,IF(C$3+$B36&gt;3400,(C$3+$B36-3400)*0.1+3400,C$3+$B36))+Premiums!$D$6-1000</f>
        <v>6068</v>
      </c>
      <c r="D36" s="2">
        <f>IF(IF(D$3+$B36&gt;3400,(D$3+$B36-3400)*0.1+3400,D$3+$B36)&gt;10000,10000,IF(D$3+$B36&gt;3400,(D$3+$B36-3400)*0.1+3400,D$3+$B36))+Premiums!$D$6-1000</f>
        <v>6568</v>
      </c>
      <c r="E36" s="2">
        <f>IF(IF(E$3+$B36&gt;3400,(E$3+$B36-3400)*0.1+3400,E$3+$B36)&gt;10000,10000,IF(E$3+$B36&gt;3400,(E$3+$B36-3400)*0.1+3400,E$3+$B36))+Premiums!$D$6-1000</f>
        <v>7068</v>
      </c>
      <c r="F36" s="2">
        <f>IF(IF(F$3+$B36&gt;3400,(F$3+$B36-3400)*0.1+3400,F$3+$B36)&gt;10000,10000,IF(F$3+$B36&gt;3400,(F$3+$B36-3400)*0.1+3400,F$3+$B36))+Premiums!$D$6-1000</f>
        <v>7568</v>
      </c>
      <c r="G36" s="2">
        <f>IF(IF(G$3+$B36&gt;3400,(G$3+$B36-3400)*0.1+3400,G$3+$B36)&gt;10000,10000,IF(G$3+$B36&gt;3400,(G$3+$B36-3400)*0.1+3400,G$3+$B36))+Premiums!$D$6-1000</f>
        <v>7978</v>
      </c>
      <c r="H36" s="2">
        <f>IF(IF(H$3+$B36&gt;3400,(H$3+$B36-3400)*0.1+3400,H$3+$B36)&gt;10000,10000,IF(H$3+$B36&gt;3400,(H$3+$B36-3400)*0.1+3400,H$3+$B36))+Premiums!$D$6-1000</f>
        <v>8228</v>
      </c>
      <c r="I36" s="2">
        <f>IF(IF(I$3+$B36&gt;3400,(I$3+$B36-3400)*0.1+3400,I$3+$B36)&gt;10000,10000,IF(I$3+$B36&gt;3400,(I$3+$B36-3400)*0.1+3400,I$3+$B36))+Premiums!$D$6-1000</f>
        <v>8478</v>
      </c>
      <c r="J36" s="2">
        <f>IF(IF(J$3+$B36&gt;3400,(J$3+$B36-3400)*0.1+3400,J$3+$B36)&gt;10000,10000,IF(J$3+$B36&gt;3400,(J$3+$B36-3400)*0.1+3400,J$3+$B36))+Premiums!$D$6-1000</f>
        <v>8728</v>
      </c>
      <c r="K36" s="2">
        <f>IF(IF(K$3+$B36&gt;3400,(K$3+$B36-3400)*0.1+3400,K$3+$B36)&gt;10000,10000,IF(K$3+$B36&gt;3400,(K$3+$B36-3400)*0.1+3400,K$3+$B36))+Premiums!$D$6-1000</f>
        <v>9228</v>
      </c>
      <c r="L36" s="2">
        <f>IF(IF(L$3+$B36&gt;3400,(L$3+$B36-3400)*0.1+3400,L$3+$B36)&gt;10000,10000,IF(L$3+$B36&gt;3400,(L$3+$B36-3400)*0.1+3400,L$3+$B36))+Premiums!$D$6-1000</f>
        <v>9728</v>
      </c>
      <c r="M36" s="2">
        <f>IF(IF(M$3+$B36&gt;3400,(M$3+$B36-3400)*0.1+3400,M$3+$B36)&gt;10000,10000,IF(M$3+$B36&gt;3400,(M$3+$B36-3400)*0.1+3400,M$3+$B36))+Premiums!$D$6-1000</f>
        <v>10228</v>
      </c>
      <c r="N36" s="2">
        <f>IF(IF(N$3+$B36&gt;3400,(N$3+$B36-3400)*0.1+3400,N$3+$B36)&gt;10000,10000,IF(N$3+$B36&gt;3400,(N$3+$B36-3400)*0.1+3400,N$3+$B36))+Premiums!$D$6-1000</f>
        <v>10728</v>
      </c>
      <c r="O36" s="2">
        <f>IF(IF(O$3+$B36&gt;3400,(O$3+$B36-3400)*0.1+3400,O$3+$B36)&gt;10000,10000,IF(O$3+$B36&gt;3400,(O$3+$B36-3400)*0.1+3400,O$3+$B36))+Premiums!$D$6-1000</f>
        <v>11228</v>
      </c>
      <c r="P36" s="2">
        <f>IF(IF(P$3+$B36&gt;3400,(P$3+$B36-3400)*0.1+3400,P$3+$B36)&gt;10000,10000,IF(P$3+$B36&gt;3400,(P$3+$B36-3400)*0.1+3400,P$3+$B36))+Premiums!$D$6-1000</f>
        <v>11728</v>
      </c>
      <c r="Q36" s="2">
        <f>IF(IF(Q$3+$B36&gt;3400,(Q$3+$B36-3400)*0.1+3400,Q$3+$B36)&gt;10000,10000,IF(Q$3+$B36&gt;3400,(Q$3+$B36-3400)*0.1+3400,Q$3+$B36))+Premiums!$D$6-1000</f>
        <v>12228</v>
      </c>
      <c r="R36" s="2">
        <f>IF(IF(R$3+$B36&gt;3400,(R$3+$B36-3400)*0.1+3400,R$3+$B36)&gt;10000,10000,IF(R$3+$B36&gt;3400,(R$3+$B36-3400)*0.1+3400,R$3+$B36))+Premiums!$D$6-1000</f>
        <v>12728</v>
      </c>
      <c r="S36" s="2">
        <f>IF(IF(S$3+$B36&gt;3400,(S$3+$B36-3400)*0.1+3400,S$3+$B36)&gt;10000,10000,IF(S$3+$B36&gt;3400,(S$3+$B36-3400)*0.1+3400,S$3+$B36))+Premiums!$D$6-1000</f>
        <v>13228</v>
      </c>
      <c r="T36" s="2">
        <f>IF(IF(T$3+$B36&gt;3400,(T$3+$B36-3400)*0.1+3400,T$3+$B36)&gt;10000,10000,IF(T$3+$B36&gt;3400,(T$3+$B36-3400)*0.1+3400,T$3+$B36))+Premiums!$D$6-1000</f>
        <v>13728</v>
      </c>
      <c r="U36" s="2">
        <f>IF(IF(U$3+$B36&gt;3400,(U$3+$B36-3400)*0.1+3400,U$3+$B36)&gt;10000,10000,IF(U$3+$B36&gt;3400,(U$3+$B36-3400)*0.1+3400,U$3+$B36))+Premiums!$D$6-1000</f>
        <v>14228</v>
      </c>
      <c r="V36" s="2">
        <f>IF(IF(V$3+$B36&gt;3400,(V$3+$B36-3400)*0.1+3400,V$3+$B36)&gt;10000,10000,IF(V$3+$B36&gt;3400,(V$3+$B36-3400)*0.1+3400,V$3+$B36))+Premiums!$D$6-1000</f>
        <v>14568</v>
      </c>
      <c r="W36" s="2">
        <f>IF(IF(W$3+$B36&gt;3400,(W$3+$B36-3400)*0.1+3400,W$3+$B36)&gt;10000,10000,IF(W$3+$B36&gt;3400,(W$3+$B36-3400)*0.1+3400,W$3+$B36))+Premiums!$D$6-1000</f>
        <v>14568</v>
      </c>
      <c r="X36" s="2">
        <f>IF(IF(X$3+$B36&gt;3400,(X$3+$B36-3400)*0.1+3400,X$3+$B36)&gt;10000,10000,IF(X$3+$B36&gt;3400,(X$3+$B36-3400)*0.1+3400,X$3+$B36))+Premiums!$D$6-1000</f>
        <v>14568</v>
      </c>
      <c r="Y36" s="2">
        <f>IF(IF(Y$3+$B36&gt;3400,(Y$3+$B36-3400)*0.1+3400,Y$3+$B36)&gt;10000,10000,IF(Y$3+$B36&gt;3400,(Y$3+$B36-3400)*0.1+3400,Y$3+$B36))+Premiums!$D$6-1000</f>
        <v>14568</v>
      </c>
      <c r="Z36" s="2">
        <f>IF(IF(Z$3+$B36&gt;3400,(Z$3+$B36-3400)*0.1+3400,Z$3+$B36)&gt;10000,10000,IF(Z$3+$B36&gt;3400,(Z$3+$B36-3400)*0.1+3400,Z$3+$B36))+Premiums!$D$6-1000</f>
        <v>14568</v>
      </c>
      <c r="AA36" s="2">
        <f>IF(IF(AA$3+$B36&gt;3400,(AA$3+$B36-3400)*0.1+3400,AA$3+$B36)&gt;10000,10000,IF(AA$3+$B36&gt;3400,(AA$3+$B36-3400)*0.1+3400,AA$3+$B36))+Premiums!$D$6-1000</f>
        <v>14568</v>
      </c>
      <c r="AB36" s="2">
        <f>IF(IF(AB$3+$B36&gt;3400,(AB$3+$B36-3400)*0.1+3400,AB$3+$B36)&gt;10000,10000,IF(AB$3+$B36&gt;3400,(AB$3+$B36-3400)*0.1+3400,AB$3+$B36))+Premiums!$D$6-1000</f>
        <v>14568</v>
      </c>
    </row>
    <row r="37" spans="1:28" x14ac:dyDescent="0.25">
      <c r="A37" s="15"/>
      <c r="B37" s="16">
        <v>1500</v>
      </c>
      <c r="C37" s="13">
        <f>IF(IF(C$3+$B37&gt;3400,(C$3+$B37-3400)*0.1+3400,C$3+$B37)&gt;10000,10000,IF(C$3+$B37&gt;3400,(C$3+$B37-3400)*0.1+3400,C$3+$B37))+Premiums!$D$6-1000</f>
        <v>6568</v>
      </c>
      <c r="D37" s="2">
        <f>IF(IF(D$3+$B37&gt;3400,(D$3+$B37-3400)*0.1+3400,D$3+$B37)&gt;10000,10000,IF(D$3+$B37&gt;3400,(D$3+$B37-3400)*0.1+3400,D$3+$B37))+Premiums!$D$6-1000</f>
        <v>7068</v>
      </c>
      <c r="E37" s="2">
        <f>IF(IF(E$3+$B37&gt;3400,(E$3+$B37-3400)*0.1+3400,E$3+$B37)&gt;10000,10000,IF(E$3+$B37&gt;3400,(E$3+$B37-3400)*0.1+3400,E$3+$B37))+Premiums!$D$6-1000</f>
        <v>7568</v>
      </c>
      <c r="F37" s="2">
        <f>IF(IF(F$3+$B37&gt;3400,(F$3+$B37-3400)*0.1+3400,F$3+$B37)&gt;10000,10000,IF(F$3+$B37&gt;3400,(F$3+$B37-3400)*0.1+3400,F$3+$B37))+Premiums!$D$6-1000</f>
        <v>7978</v>
      </c>
      <c r="G37" s="2">
        <f>IF(IF(G$3+$B37&gt;3400,(G$3+$B37-3400)*0.1+3400,G$3+$B37)&gt;10000,10000,IF(G$3+$B37&gt;3400,(G$3+$B37-3400)*0.1+3400,G$3+$B37))+Premiums!$D$6-1000</f>
        <v>8028</v>
      </c>
      <c r="H37" s="2">
        <f>IF(IF(H$3+$B37&gt;3400,(H$3+$B37-3400)*0.1+3400,H$3+$B37)&gt;10000,10000,IF(H$3+$B37&gt;3400,(H$3+$B37-3400)*0.1+3400,H$3+$B37))+Premiums!$D$6-1000</f>
        <v>8278</v>
      </c>
      <c r="I37" s="2">
        <f>IF(IF(I$3+$B37&gt;3400,(I$3+$B37-3400)*0.1+3400,I$3+$B37)&gt;10000,10000,IF(I$3+$B37&gt;3400,(I$3+$B37-3400)*0.1+3400,I$3+$B37))+Premiums!$D$6-1000</f>
        <v>8528</v>
      </c>
      <c r="J37" s="2">
        <f>IF(IF(J$3+$B37&gt;3400,(J$3+$B37-3400)*0.1+3400,J$3+$B37)&gt;10000,10000,IF(J$3+$B37&gt;3400,(J$3+$B37-3400)*0.1+3400,J$3+$B37))+Premiums!$D$6-1000</f>
        <v>8778</v>
      </c>
      <c r="K37" s="2">
        <f>IF(IF(K$3+$B37&gt;3400,(K$3+$B37-3400)*0.1+3400,K$3+$B37)&gt;10000,10000,IF(K$3+$B37&gt;3400,(K$3+$B37-3400)*0.1+3400,K$3+$B37))+Premiums!$D$6-1000</f>
        <v>9278</v>
      </c>
      <c r="L37" s="2">
        <f>IF(IF(L$3+$B37&gt;3400,(L$3+$B37-3400)*0.1+3400,L$3+$B37)&gt;10000,10000,IF(L$3+$B37&gt;3400,(L$3+$B37-3400)*0.1+3400,L$3+$B37))+Premiums!$D$6-1000</f>
        <v>9778</v>
      </c>
      <c r="M37" s="2">
        <f>IF(IF(M$3+$B37&gt;3400,(M$3+$B37-3400)*0.1+3400,M$3+$B37)&gt;10000,10000,IF(M$3+$B37&gt;3400,(M$3+$B37-3400)*0.1+3400,M$3+$B37))+Premiums!$D$6-1000</f>
        <v>10278</v>
      </c>
      <c r="N37" s="2">
        <f>IF(IF(N$3+$B37&gt;3400,(N$3+$B37-3400)*0.1+3400,N$3+$B37)&gt;10000,10000,IF(N$3+$B37&gt;3400,(N$3+$B37-3400)*0.1+3400,N$3+$B37))+Premiums!$D$6-1000</f>
        <v>10778</v>
      </c>
      <c r="O37" s="2">
        <f>IF(IF(O$3+$B37&gt;3400,(O$3+$B37-3400)*0.1+3400,O$3+$B37)&gt;10000,10000,IF(O$3+$B37&gt;3400,(O$3+$B37-3400)*0.1+3400,O$3+$B37))+Premiums!$D$6-1000</f>
        <v>11278</v>
      </c>
      <c r="P37" s="2">
        <f>IF(IF(P$3+$B37&gt;3400,(P$3+$B37-3400)*0.1+3400,P$3+$B37)&gt;10000,10000,IF(P$3+$B37&gt;3400,(P$3+$B37-3400)*0.1+3400,P$3+$B37))+Premiums!$D$6-1000</f>
        <v>11778</v>
      </c>
      <c r="Q37" s="2">
        <f>IF(IF(Q$3+$B37&gt;3400,(Q$3+$B37-3400)*0.1+3400,Q$3+$B37)&gt;10000,10000,IF(Q$3+$B37&gt;3400,(Q$3+$B37-3400)*0.1+3400,Q$3+$B37))+Premiums!$D$6-1000</f>
        <v>12278</v>
      </c>
      <c r="R37" s="2">
        <f>IF(IF(R$3+$B37&gt;3400,(R$3+$B37-3400)*0.1+3400,R$3+$B37)&gt;10000,10000,IF(R$3+$B37&gt;3400,(R$3+$B37-3400)*0.1+3400,R$3+$B37))+Premiums!$D$6-1000</f>
        <v>12778</v>
      </c>
      <c r="S37" s="2">
        <f>IF(IF(S$3+$B37&gt;3400,(S$3+$B37-3400)*0.1+3400,S$3+$B37)&gt;10000,10000,IF(S$3+$B37&gt;3400,(S$3+$B37-3400)*0.1+3400,S$3+$B37))+Premiums!$D$6-1000</f>
        <v>13278</v>
      </c>
      <c r="T37" s="2">
        <f>IF(IF(T$3+$B37&gt;3400,(T$3+$B37-3400)*0.1+3400,T$3+$B37)&gt;10000,10000,IF(T$3+$B37&gt;3400,(T$3+$B37-3400)*0.1+3400,T$3+$B37))+Premiums!$D$6-1000</f>
        <v>13778</v>
      </c>
      <c r="U37" s="2">
        <f>IF(IF(U$3+$B37&gt;3400,(U$3+$B37-3400)*0.1+3400,U$3+$B37)&gt;10000,10000,IF(U$3+$B37&gt;3400,(U$3+$B37-3400)*0.1+3400,U$3+$B37))+Premiums!$D$6-1000</f>
        <v>14278</v>
      </c>
      <c r="V37" s="2">
        <f>IF(IF(V$3+$B37&gt;3400,(V$3+$B37-3400)*0.1+3400,V$3+$B37)&gt;10000,10000,IF(V$3+$B37&gt;3400,(V$3+$B37-3400)*0.1+3400,V$3+$B37))+Premiums!$D$6-1000</f>
        <v>14568</v>
      </c>
      <c r="W37" s="2">
        <f>IF(IF(W$3+$B37&gt;3400,(W$3+$B37-3400)*0.1+3400,W$3+$B37)&gt;10000,10000,IF(W$3+$B37&gt;3400,(W$3+$B37-3400)*0.1+3400,W$3+$B37))+Premiums!$D$6-1000</f>
        <v>14568</v>
      </c>
      <c r="X37" s="2">
        <f>IF(IF(X$3+$B37&gt;3400,(X$3+$B37-3400)*0.1+3400,X$3+$B37)&gt;10000,10000,IF(X$3+$B37&gt;3400,(X$3+$B37-3400)*0.1+3400,X$3+$B37))+Premiums!$D$6-1000</f>
        <v>14568</v>
      </c>
      <c r="Y37" s="2">
        <f>IF(IF(Y$3+$B37&gt;3400,(Y$3+$B37-3400)*0.1+3400,Y$3+$B37)&gt;10000,10000,IF(Y$3+$B37&gt;3400,(Y$3+$B37-3400)*0.1+3400,Y$3+$B37))+Premiums!$D$6-1000</f>
        <v>14568</v>
      </c>
      <c r="Z37" s="2">
        <f>IF(IF(Z$3+$B37&gt;3400,(Z$3+$B37-3400)*0.1+3400,Z$3+$B37)&gt;10000,10000,IF(Z$3+$B37&gt;3400,(Z$3+$B37-3400)*0.1+3400,Z$3+$B37))+Premiums!$D$6-1000</f>
        <v>14568</v>
      </c>
      <c r="AA37" s="2">
        <f>IF(IF(AA$3+$B37&gt;3400,(AA$3+$B37-3400)*0.1+3400,AA$3+$B37)&gt;10000,10000,IF(AA$3+$B37&gt;3400,(AA$3+$B37-3400)*0.1+3400,AA$3+$B37))+Premiums!$D$6-1000</f>
        <v>14568</v>
      </c>
      <c r="AB37" s="2">
        <f>IF(IF(AB$3+$B37&gt;3400,(AB$3+$B37-3400)*0.1+3400,AB$3+$B37)&gt;10000,10000,IF(AB$3+$B37&gt;3400,(AB$3+$B37-3400)*0.1+3400,AB$3+$B37))+Premiums!$D$6-1000</f>
        <v>14568</v>
      </c>
    </row>
    <row r="38" spans="1:28" x14ac:dyDescent="0.25">
      <c r="A38" s="15"/>
      <c r="B38" s="16">
        <v>2000</v>
      </c>
      <c r="C38" s="13">
        <f>IF(IF(C$3+$B38&gt;3400,(C$3+$B38-3400)*0.1+3400,C$3+$B38)&gt;10000,10000,IF(C$3+$B38&gt;3400,(C$3+$B38-3400)*0.1+3400,C$3+$B38))+Premiums!$D$6-1000</f>
        <v>7068</v>
      </c>
      <c r="D38" s="2">
        <f>IF(IF(D$3+$B38&gt;3400,(D$3+$B38-3400)*0.1+3400,D$3+$B38)&gt;10000,10000,IF(D$3+$B38&gt;3400,(D$3+$B38-3400)*0.1+3400,D$3+$B38))+Premiums!$D$6-1000</f>
        <v>7568</v>
      </c>
      <c r="E38" s="2">
        <f>IF(IF(E$3+$B38&gt;3400,(E$3+$B38-3400)*0.1+3400,E$3+$B38)&gt;10000,10000,IF(E$3+$B38&gt;3400,(E$3+$B38-3400)*0.1+3400,E$3+$B38))+Premiums!$D$6-1000</f>
        <v>7978</v>
      </c>
      <c r="F38" s="2">
        <f>IF(IF(F$3+$B38&gt;3400,(F$3+$B38-3400)*0.1+3400,F$3+$B38)&gt;10000,10000,IF(F$3+$B38&gt;3400,(F$3+$B38-3400)*0.1+3400,F$3+$B38))+Premiums!$D$6-1000</f>
        <v>8028</v>
      </c>
      <c r="G38" s="2">
        <f>IF(IF(G$3+$B38&gt;3400,(G$3+$B38-3400)*0.1+3400,G$3+$B38)&gt;10000,10000,IF(G$3+$B38&gt;3400,(G$3+$B38-3400)*0.1+3400,G$3+$B38))+Premiums!$D$6-1000</f>
        <v>8078</v>
      </c>
      <c r="H38" s="2">
        <f>IF(IF(H$3+$B38&gt;3400,(H$3+$B38-3400)*0.1+3400,H$3+$B38)&gt;10000,10000,IF(H$3+$B38&gt;3400,(H$3+$B38-3400)*0.1+3400,H$3+$B38))+Premiums!$D$6-1000</f>
        <v>8328</v>
      </c>
      <c r="I38" s="2">
        <f>IF(IF(I$3+$B38&gt;3400,(I$3+$B38-3400)*0.1+3400,I$3+$B38)&gt;10000,10000,IF(I$3+$B38&gt;3400,(I$3+$B38-3400)*0.1+3400,I$3+$B38))+Premiums!$D$6-1000</f>
        <v>8578</v>
      </c>
      <c r="J38" s="2">
        <f>IF(IF(J$3+$B38&gt;3400,(J$3+$B38-3400)*0.1+3400,J$3+$B38)&gt;10000,10000,IF(J$3+$B38&gt;3400,(J$3+$B38-3400)*0.1+3400,J$3+$B38))+Premiums!$D$6-1000</f>
        <v>8828</v>
      </c>
      <c r="K38" s="2">
        <f>IF(IF(K$3+$B38&gt;3400,(K$3+$B38-3400)*0.1+3400,K$3+$B38)&gt;10000,10000,IF(K$3+$B38&gt;3400,(K$3+$B38-3400)*0.1+3400,K$3+$B38))+Premiums!$D$6-1000</f>
        <v>9328</v>
      </c>
      <c r="L38" s="2">
        <f>IF(IF(L$3+$B38&gt;3400,(L$3+$B38-3400)*0.1+3400,L$3+$B38)&gt;10000,10000,IF(L$3+$B38&gt;3400,(L$3+$B38-3400)*0.1+3400,L$3+$B38))+Premiums!$D$6-1000</f>
        <v>9828</v>
      </c>
      <c r="M38" s="2">
        <f>IF(IF(M$3+$B38&gt;3400,(M$3+$B38-3400)*0.1+3400,M$3+$B38)&gt;10000,10000,IF(M$3+$B38&gt;3400,(M$3+$B38-3400)*0.1+3400,M$3+$B38))+Premiums!$D$6-1000</f>
        <v>10328</v>
      </c>
      <c r="N38" s="2">
        <f>IF(IF(N$3+$B38&gt;3400,(N$3+$B38-3400)*0.1+3400,N$3+$B38)&gt;10000,10000,IF(N$3+$B38&gt;3400,(N$3+$B38-3400)*0.1+3400,N$3+$B38))+Premiums!$D$6-1000</f>
        <v>10828</v>
      </c>
      <c r="O38" s="2">
        <f>IF(IF(O$3+$B38&gt;3400,(O$3+$B38-3400)*0.1+3400,O$3+$B38)&gt;10000,10000,IF(O$3+$B38&gt;3400,(O$3+$B38-3400)*0.1+3400,O$3+$B38))+Premiums!$D$6-1000</f>
        <v>11328</v>
      </c>
      <c r="P38" s="2">
        <f>IF(IF(P$3+$B38&gt;3400,(P$3+$B38-3400)*0.1+3400,P$3+$B38)&gt;10000,10000,IF(P$3+$B38&gt;3400,(P$3+$B38-3400)*0.1+3400,P$3+$B38))+Premiums!$D$6-1000</f>
        <v>11828</v>
      </c>
      <c r="Q38" s="2">
        <f>IF(IF(Q$3+$B38&gt;3400,(Q$3+$B38-3400)*0.1+3400,Q$3+$B38)&gt;10000,10000,IF(Q$3+$B38&gt;3400,(Q$3+$B38-3400)*0.1+3400,Q$3+$B38))+Premiums!$D$6-1000</f>
        <v>12328</v>
      </c>
      <c r="R38" s="2">
        <f>IF(IF(R$3+$B38&gt;3400,(R$3+$B38-3400)*0.1+3400,R$3+$B38)&gt;10000,10000,IF(R$3+$B38&gt;3400,(R$3+$B38-3400)*0.1+3400,R$3+$B38))+Premiums!$D$6-1000</f>
        <v>12828</v>
      </c>
      <c r="S38" s="2">
        <f>IF(IF(S$3+$B38&gt;3400,(S$3+$B38-3400)*0.1+3400,S$3+$B38)&gt;10000,10000,IF(S$3+$B38&gt;3400,(S$3+$B38-3400)*0.1+3400,S$3+$B38))+Premiums!$D$6-1000</f>
        <v>13328</v>
      </c>
      <c r="T38" s="2">
        <f>IF(IF(T$3+$B38&gt;3400,(T$3+$B38-3400)*0.1+3400,T$3+$B38)&gt;10000,10000,IF(T$3+$B38&gt;3400,(T$3+$B38-3400)*0.1+3400,T$3+$B38))+Premiums!$D$6-1000</f>
        <v>13828</v>
      </c>
      <c r="U38" s="2">
        <f>IF(IF(U$3+$B38&gt;3400,(U$3+$B38-3400)*0.1+3400,U$3+$B38)&gt;10000,10000,IF(U$3+$B38&gt;3400,(U$3+$B38-3400)*0.1+3400,U$3+$B38))+Premiums!$D$6-1000</f>
        <v>14328</v>
      </c>
      <c r="V38" s="2">
        <f>IF(IF(V$3+$B38&gt;3400,(V$3+$B38-3400)*0.1+3400,V$3+$B38)&gt;10000,10000,IF(V$3+$B38&gt;3400,(V$3+$B38-3400)*0.1+3400,V$3+$B38))+Premiums!$D$6-1000</f>
        <v>14568</v>
      </c>
      <c r="W38" s="2">
        <f>IF(IF(W$3+$B38&gt;3400,(W$3+$B38-3400)*0.1+3400,W$3+$B38)&gt;10000,10000,IF(W$3+$B38&gt;3400,(W$3+$B38-3400)*0.1+3400,W$3+$B38))+Premiums!$D$6-1000</f>
        <v>14568</v>
      </c>
      <c r="X38" s="2">
        <f>IF(IF(X$3+$B38&gt;3400,(X$3+$B38-3400)*0.1+3400,X$3+$B38)&gt;10000,10000,IF(X$3+$B38&gt;3400,(X$3+$B38-3400)*0.1+3400,X$3+$B38))+Premiums!$D$6-1000</f>
        <v>14568</v>
      </c>
      <c r="Y38" s="2">
        <f>IF(IF(Y$3+$B38&gt;3400,(Y$3+$B38-3400)*0.1+3400,Y$3+$B38)&gt;10000,10000,IF(Y$3+$B38&gt;3400,(Y$3+$B38-3400)*0.1+3400,Y$3+$B38))+Premiums!$D$6-1000</f>
        <v>14568</v>
      </c>
      <c r="Z38" s="2">
        <f>IF(IF(Z$3+$B38&gt;3400,(Z$3+$B38-3400)*0.1+3400,Z$3+$B38)&gt;10000,10000,IF(Z$3+$B38&gt;3400,(Z$3+$B38-3400)*0.1+3400,Z$3+$B38))+Premiums!$D$6-1000</f>
        <v>14568</v>
      </c>
      <c r="AA38" s="2">
        <f>IF(IF(AA$3+$B38&gt;3400,(AA$3+$B38-3400)*0.1+3400,AA$3+$B38)&gt;10000,10000,IF(AA$3+$B38&gt;3400,(AA$3+$B38-3400)*0.1+3400,AA$3+$B38))+Premiums!$D$6-1000</f>
        <v>14568</v>
      </c>
      <c r="AB38" s="2">
        <f>IF(IF(AB$3+$B38&gt;3400,(AB$3+$B38-3400)*0.1+3400,AB$3+$B38)&gt;10000,10000,IF(AB$3+$B38&gt;3400,(AB$3+$B38-3400)*0.1+3400,AB$3+$B38))+Premiums!$D$6-1000</f>
        <v>14568</v>
      </c>
    </row>
    <row r="39" spans="1:28" ht="15" customHeight="1" x14ac:dyDescent="0.25">
      <c r="A39" s="81" t="s">
        <v>0</v>
      </c>
      <c r="B39" s="16">
        <v>2500</v>
      </c>
      <c r="C39" s="13">
        <f>IF(IF(C$3+$B39&gt;3400,(C$3+$B39-3400)*0.1+3400,C$3+$B39)&gt;10000,10000,IF(C$3+$B39&gt;3400,(C$3+$B39-3400)*0.1+3400,C$3+$B39))+Premiums!$D$6-1000</f>
        <v>7568</v>
      </c>
      <c r="D39" s="2">
        <f>IF(IF(D$3+$B39&gt;3400,(D$3+$B39-3400)*0.1+3400,D$3+$B39)&gt;10000,10000,IF(D$3+$B39&gt;3400,(D$3+$B39-3400)*0.1+3400,D$3+$B39))+Premiums!$D$6-1000</f>
        <v>7978</v>
      </c>
      <c r="E39" s="2">
        <f>IF(IF(E$3+$B39&gt;3400,(E$3+$B39-3400)*0.1+3400,E$3+$B39)&gt;10000,10000,IF(E$3+$B39&gt;3400,(E$3+$B39-3400)*0.1+3400,E$3+$B39))+Premiums!$D$6-1000</f>
        <v>8028</v>
      </c>
      <c r="F39" s="2">
        <f>IF(IF(F$3+$B39&gt;3400,(F$3+$B39-3400)*0.1+3400,F$3+$B39)&gt;10000,10000,IF(F$3+$B39&gt;3400,(F$3+$B39-3400)*0.1+3400,F$3+$B39))+Premiums!$D$6-1000</f>
        <v>8078</v>
      </c>
      <c r="G39" s="2">
        <f>IF(IF(G$3+$B39&gt;3400,(G$3+$B39-3400)*0.1+3400,G$3+$B39)&gt;10000,10000,IF(G$3+$B39&gt;3400,(G$3+$B39-3400)*0.1+3400,G$3+$B39))+Premiums!$D$6-1000</f>
        <v>8128</v>
      </c>
      <c r="H39" s="2">
        <f>IF(IF(H$3+$B39&gt;3400,(H$3+$B39-3400)*0.1+3400,H$3+$B39)&gt;10000,10000,IF(H$3+$B39&gt;3400,(H$3+$B39-3400)*0.1+3400,H$3+$B39))+Premiums!$D$6-1000</f>
        <v>8378</v>
      </c>
      <c r="I39" s="2">
        <f>IF(IF(I$3+$B39&gt;3400,(I$3+$B39-3400)*0.1+3400,I$3+$B39)&gt;10000,10000,IF(I$3+$B39&gt;3400,(I$3+$B39-3400)*0.1+3400,I$3+$B39))+Premiums!$D$6-1000</f>
        <v>8628</v>
      </c>
      <c r="J39" s="2">
        <f>IF(IF(J$3+$B39&gt;3400,(J$3+$B39-3400)*0.1+3400,J$3+$B39)&gt;10000,10000,IF(J$3+$B39&gt;3400,(J$3+$B39-3400)*0.1+3400,J$3+$B39))+Premiums!$D$6-1000</f>
        <v>8878</v>
      </c>
      <c r="K39" s="2">
        <f>IF(IF(K$3+$B39&gt;3400,(K$3+$B39-3400)*0.1+3400,K$3+$B39)&gt;10000,10000,IF(K$3+$B39&gt;3400,(K$3+$B39-3400)*0.1+3400,K$3+$B39))+Premiums!$D$6-1000</f>
        <v>9378</v>
      </c>
      <c r="L39" s="2">
        <f>IF(IF(L$3+$B39&gt;3400,(L$3+$B39-3400)*0.1+3400,L$3+$B39)&gt;10000,10000,IF(L$3+$B39&gt;3400,(L$3+$B39-3400)*0.1+3400,L$3+$B39))+Premiums!$D$6-1000</f>
        <v>9878</v>
      </c>
      <c r="M39" s="2">
        <f>IF(IF(M$3+$B39&gt;3400,(M$3+$B39-3400)*0.1+3400,M$3+$B39)&gt;10000,10000,IF(M$3+$B39&gt;3400,(M$3+$B39-3400)*0.1+3400,M$3+$B39))+Premiums!$D$6-1000</f>
        <v>10378</v>
      </c>
      <c r="N39" s="2">
        <f>IF(IF(N$3+$B39&gt;3400,(N$3+$B39-3400)*0.1+3400,N$3+$B39)&gt;10000,10000,IF(N$3+$B39&gt;3400,(N$3+$B39-3400)*0.1+3400,N$3+$B39))+Premiums!$D$6-1000</f>
        <v>10878</v>
      </c>
      <c r="O39" s="2">
        <f>IF(IF(O$3+$B39&gt;3400,(O$3+$B39-3400)*0.1+3400,O$3+$B39)&gt;10000,10000,IF(O$3+$B39&gt;3400,(O$3+$B39-3400)*0.1+3400,O$3+$B39))+Premiums!$D$6-1000</f>
        <v>11378</v>
      </c>
      <c r="P39" s="2">
        <f>IF(IF(P$3+$B39&gt;3400,(P$3+$B39-3400)*0.1+3400,P$3+$B39)&gt;10000,10000,IF(P$3+$B39&gt;3400,(P$3+$B39-3400)*0.1+3400,P$3+$B39))+Premiums!$D$6-1000</f>
        <v>11878</v>
      </c>
      <c r="Q39" s="2">
        <f>IF(IF(Q$3+$B39&gt;3400,(Q$3+$B39-3400)*0.1+3400,Q$3+$B39)&gt;10000,10000,IF(Q$3+$B39&gt;3400,(Q$3+$B39-3400)*0.1+3400,Q$3+$B39))+Premiums!$D$6-1000</f>
        <v>12378</v>
      </c>
      <c r="R39" s="2">
        <f>IF(IF(R$3+$B39&gt;3400,(R$3+$B39-3400)*0.1+3400,R$3+$B39)&gt;10000,10000,IF(R$3+$B39&gt;3400,(R$3+$B39-3400)*0.1+3400,R$3+$B39))+Premiums!$D$6-1000</f>
        <v>12878</v>
      </c>
      <c r="S39" s="2">
        <f>IF(IF(S$3+$B39&gt;3400,(S$3+$B39-3400)*0.1+3400,S$3+$B39)&gt;10000,10000,IF(S$3+$B39&gt;3400,(S$3+$B39-3400)*0.1+3400,S$3+$B39))+Premiums!$D$6-1000</f>
        <v>13378</v>
      </c>
      <c r="T39" s="2">
        <f>IF(IF(T$3+$B39&gt;3400,(T$3+$B39-3400)*0.1+3400,T$3+$B39)&gt;10000,10000,IF(T$3+$B39&gt;3400,(T$3+$B39-3400)*0.1+3400,T$3+$B39))+Premiums!$D$6-1000</f>
        <v>13878</v>
      </c>
      <c r="U39" s="2">
        <f>IF(IF(U$3+$B39&gt;3400,(U$3+$B39-3400)*0.1+3400,U$3+$B39)&gt;10000,10000,IF(U$3+$B39&gt;3400,(U$3+$B39-3400)*0.1+3400,U$3+$B39))+Premiums!$D$6-1000</f>
        <v>14378</v>
      </c>
      <c r="V39" s="2">
        <f>IF(IF(V$3+$B39&gt;3400,(V$3+$B39-3400)*0.1+3400,V$3+$B39)&gt;10000,10000,IF(V$3+$B39&gt;3400,(V$3+$B39-3400)*0.1+3400,V$3+$B39))+Premiums!$D$6-1000</f>
        <v>14568</v>
      </c>
      <c r="W39" s="2">
        <f>IF(IF(W$3+$B39&gt;3400,(W$3+$B39-3400)*0.1+3400,W$3+$B39)&gt;10000,10000,IF(W$3+$B39&gt;3400,(W$3+$B39-3400)*0.1+3400,W$3+$B39))+Premiums!$D$6-1000</f>
        <v>14568</v>
      </c>
      <c r="X39" s="2">
        <f>IF(IF(X$3+$B39&gt;3400,(X$3+$B39-3400)*0.1+3400,X$3+$B39)&gt;10000,10000,IF(X$3+$B39&gt;3400,(X$3+$B39-3400)*0.1+3400,X$3+$B39))+Premiums!$D$6-1000</f>
        <v>14568</v>
      </c>
      <c r="Y39" s="2">
        <f>IF(IF(Y$3+$B39&gt;3400,(Y$3+$B39-3400)*0.1+3400,Y$3+$B39)&gt;10000,10000,IF(Y$3+$B39&gt;3400,(Y$3+$B39-3400)*0.1+3400,Y$3+$B39))+Premiums!$D$6-1000</f>
        <v>14568</v>
      </c>
      <c r="Z39" s="2">
        <f>IF(IF(Z$3+$B39&gt;3400,(Z$3+$B39-3400)*0.1+3400,Z$3+$B39)&gt;10000,10000,IF(Z$3+$B39&gt;3400,(Z$3+$B39-3400)*0.1+3400,Z$3+$B39))+Premiums!$D$6-1000</f>
        <v>14568</v>
      </c>
      <c r="AA39" s="2">
        <f>IF(IF(AA$3+$B39&gt;3400,(AA$3+$B39-3400)*0.1+3400,AA$3+$B39)&gt;10000,10000,IF(AA$3+$B39&gt;3400,(AA$3+$B39-3400)*0.1+3400,AA$3+$B39))+Premiums!$D$6-1000</f>
        <v>14568</v>
      </c>
      <c r="AB39" s="2">
        <f>IF(IF(AB$3+$B39&gt;3400,(AB$3+$B39-3400)*0.1+3400,AB$3+$B39)&gt;10000,10000,IF(AB$3+$B39&gt;3400,(AB$3+$B39-3400)*0.1+3400,AB$3+$B39))+Premiums!$D$6-1000</f>
        <v>14568</v>
      </c>
    </row>
    <row r="40" spans="1:28" ht="15" customHeight="1" x14ac:dyDescent="0.25">
      <c r="A40" s="81"/>
      <c r="B40" s="16">
        <f>B39+2500</f>
        <v>5000</v>
      </c>
      <c r="C40" s="13">
        <f>IF(IF(C$3+$B40&gt;3400,(C$3+$B40-3400)*0.1+3400,C$3+$B40)&gt;10000,10000,IF(C$3+$B40&gt;3400,(C$3+$B40-3400)*0.1+3400,C$3+$B40))+Premiums!$D$6-1000</f>
        <v>8178</v>
      </c>
      <c r="D40" s="2">
        <f>IF(IF(D$3+$B40&gt;3400,(D$3+$B40-3400)*0.1+3400,D$3+$B40)&gt;10000,10000,IF(D$3+$B40&gt;3400,(D$3+$B40-3400)*0.1+3400,D$3+$B40))+Premiums!$D$6-1000</f>
        <v>8228</v>
      </c>
      <c r="E40" s="2">
        <f>IF(IF(E$3+$B40&gt;3400,(E$3+$B40-3400)*0.1+3400,E$3+$B40)&gt;10000,10000,IF(E$3+$B40&gt;3400,(E$3+$B40-3400)*0.1+3400,E$3+$B40))+Premiums!$D$6-1000</f>
        <v>8278</v>
      </c>
      <c r="F40" s="2">
        <f>IF(IF(F$3+$B40&gt;3400,(F$3+$B40-3400)*0.1+3400,F$3+$B40)&gt;10000,10000,IF(F$3+$B40&gt;3400,(F$3+$B40-3400)*0.1+3400,F$3+$B40))+Premiums!$D$6-1000</f>
        <v>8328</v>
      </c>
      <c r="G40" s="2">
        <f>IF(IF(G$3+$B40&gt;3400,(G$3+$B40-3400)*0.1+3400,G$3+$B40)&gt;10000,10000,IF(G$3+$B40&gt;3400,(G$3+$B40-3400)*0.1+3400,G$3+$B40))+Premiums!$D$6-1000</f>
        <v>8378</v>
      </c>
      <c r="H40" s="2">
        <f>IF(IF(H$3+$B40&gt;3400,(H$3+$B40-3400)*0.1+3400,H$3+$B40)&gt;10000,10000,IF(H$3+$B40&gt;3400,(H$3+$B40-3400)*0.1+3400,H$3+$B40))+Premiums!$D$6-1000</f>
        <v>8628</v>
      </c>
      <c r="I40" s="2">
        <f>IF(IF(I$3+$B40&gt;3400,(I$3+$B40-3400)*0.1+3400,I$3+$B40)&gt;10000,10000,IF(I$3+$B40&gt;3400,(I$3+$B40-3400)*0.1+3400,I$3+$B40))+Premiums!$D$6-1000</f>
        <v>8878</v>
      </c>
      <c r="J40" s="2">
        <f>IF(IF(J$3+$B40&gt;3400,(J$3+$B40-3400)*0.1+3400,J$3+$B40)&gt;10000,10000,IF(J$3+$B40&gt;3400,(J$3+$B40-3400)*0.1+3400,J$3+$B40))+Premiums!$D$6-1000</f>
        <v>9128</v>
      </c>
      <c r="K40" s="2">
        <f>IF(IF(K$3+$B40&gt;3400,(K$3+$B40-3400)*0.1+3400,K$3+$B40)&gt;10000,10000,IF(K$3+$B40&gt;3400,(K$3+$B40-3400)*0.1+3400,K$3+$B40))+Premiums!$D$6-1000</f>
        <v>9628</v>
      </c>
      <c r="L40" s="2">
        <f>IF(IF(L$3+$B40&gt;3400,(L$3+$B40-3400)*0.1+3400,L$3+$B40)&gt;10000,10000,IF(L$3+$B40&gt;3400,(L$3+$B40-3400)*0.1+3400,L$3+$B40))+Premiums!$D$6-1000</f>
        <v>10128</v>
      </c>
      <c r="M40" s="2">
        <f>IF(IF(M$3+$B40&gt;3400,(M$3+$B40-3400)*0.1+3400,M$3+$B40)&gt;10000,10000,IF(M$3+$B40&gt;3400,(M$3+$B40-3400)*0.1+3400,M$3+$B40))+Premiums!$D$6-1000</f>
        <v>10628</v>
      </c>
      <c r="N40" s="2">
        <f>IF(IF(N$3+$B40&gt;3400,(N$3+$B40-3400)*0.1+3400,N$3+$B40)&gt;10000,10000,IF(N$3+$B40&gt;3400,(N$3+$B40-3400)*0.1+3400,N$3+$B40))+Premiums!$D$6-1000</f>
        <v>11128</v>
      </c>
      <c r="O40" s="2">
        <f>IF(IF(O$3+$B40&gt;3400,(O$3+$B40-3400)*0.1+3400,O$3+$B40)&gt;10000,10000,IF(O$3+$B40&gt;3400,(O$3+$B40-3400)*0.1+3400,O$3+$B40))+Premiums!$D$6-1000</f>
        <v>11628</v>
      </c>
      <c r="P40" s="2">
        <f>IF(IF(P$3+$B40&gt;3400,(P$3+$B40-3400)*0.1+3400,P$3+$B40)&gt;10000,10000,IF(P$3+$B40&gt;3400,(P$3+$B40-3400)*0.1+3400,P$3+$B40))+Premiums!$D$6-1000</f>
        <v>12128</v>
      </c>
      <c r="Q40" s="2">
        <f>IF(IF(Q$3+$B40&gt;3400,(Q$3+$B40-3400)*0.1+3400,Q$3+$B40)&gt;10000,10000,IF(Q$3+$B40&gt;3400,(Q$3+$B40-3400)*0.1+3400,Q$3+$B40))+Premiums!$D$6-1000</f>
        <v>12628</v>
      </c>
      <c r="R40" s="2">
        <f>IF(IF(R$3+$B40&gt;3400,(R$3+$B40-3400)*0.1+3400,R$3+$B40)&gt;10000,10000,IF(R$3+$B40&gt;3400,(R$3+$B40-3400)*0.1+3400,R$3+$B40))+Premiums!$D$6-1000</f>
        <v>13128</v>
      </c>
      <c r="S40" s="2">
        <f>IF(IF(S$3+$B40&gt;3400,(S$3+$B40-3400)*0.1+3400,S$3+$B40)&gt;10000,10000,IF(S$3+$B40&gt;3400,(S$3+$B40-3400)*0.1+3400,S$3+$B40))+Premiums!$D$6-1000</f>
        <v>13628</v>
      </c>
      <c r="T40" s="2">
        <f>IF(IF(T$3+$B40&gt;3400,(T$3+$B40-3400)*0.1+3400,T$3+$B40)&gt;10000,10000,IF(T$3+$B40&gt;3400,(T$3+$B40-3400)*0.1+3400,T$3+$B40))+Premiums!$D$6-1000</f>
        <v>14128</v>
      </c>
      <c r="U40" s="2">
        <f>IF(IF(U$3+$B40&gt;3400,(U$3+$B40-3400)*0.1+3400,U$3+$B40)&gt;10000,10000,IF(U$3+$B40&gt;3400,(U$3+$B40-3400)*0.1+3400,U$3+$B40))+Premiums!$D$6-1000</f>
        <v>14568</v>
      </c>
      <c r="V40" s="2">
        <f>IF(IF(V$3+$B40&gt;3400,(V$3+$B40-3400)*0.1+3400,V$3+$B40)&gt;10000,10000,IF(V$3+$B40&gt;3400,(V$3+$B40-3400)*0.1+3400,V$3+$B40))+Premiums!$D$6-1000</f>
        <v>14568</v>
      </c>
      <c r="W40" s="2">
        <f>IF(IF(W$3+$B40&gt;3400,(W$3+$B40-3400)*0.1+3400,W$3+$B40)&gt;10000,10000,IF(W$3+$B40&gt;3400,(W$3+$B40-3400)*0.1+3400,W$3+$B40))+Premiums!$D$6-1000</f>
        <v>14568</v>
      </c>
      <c r="X40" s="2">
        <f>IF(IF(X$3+$B40&gt;3400,(X$3+$B40-3400)*0.1+3400,X$3+$B40)&gt;10000,10000,IF(X$3+$B40&gt;3400,(X$3+$B40-3400)*0.1+3400,X$3+$B40))+Premiums!$D$6-1000</f>
        <v>14568</v>
      </c>
      <c r="Y40" s="2">
        <f>IF(IF(Y$3+$B40&gt;3400,(Y$3+$B40-3400)*0.1+3400,Y$3+$B40)&gt;10000,10000,IF(Y$3+$B40&gt;3400,(Y$3+$B40-3400)*0.1+3400,Y$3+$B40))+Premiums!$D$6-1000</f>
        <v>14568</v>
      </c>
      <c r="Z40" s="2">
        <f>IF(IF(Z$3+$B40&gt;3400,(Z$3+$B40-3400)*0.1+3400,Z$3+$B40)&gt;10000,10000,IF(Z$3+$B40&gt;3400,(Z$3+$B40-3400)*0.1+3400,Z$3+$B40))+Premiums!$D$6-1000</f>
        <v>14568</v>
      </c>
      <c r="AA40" s="2">
        <f>IF(IF(AA$3+$B40&gt;3400,(AA$3+$B40-3400)*0.1+3400,AA$3+$B40)&gt;10000,10000,IF(AA$3+$B40&gt;3400,(AA$3+$B40-3400)*0.1+3400,AA$3+$B40))+Premiums!$D$6-1000</f>
        <v>14568</v>
      </c>
      <c r="AB40" s="2">
        <f>IF(IF(AB$3+$B40&gt;3400,(AB$3+$B40-3400)*0.1+3400,AB$3+$B40)&gt;10000,10000,IF(AB$3+$B40&gt;3400,(AB$3+$B40-3400)*0.1+3400,AB$3+$B40))+Premiums!$D$6-1000</f>
        <v>14568</v>
      </c>
    </row>
    <row r="41" spans="1:28" x14ac:dyDescent="0.25">
      <c r="A41" s="81"/>
      <c r="B41" s="16">
        <f t="shared" ref="B41:B42" si="4">B40+2500</f>
        <v>7500</v>
      </c>
      <c r="C41" s="13">
        <f>IF(IF(C$3+$B41&gt;3400,(C$3+$B41-3400)*0.1+3400,C$3+$B41)&gt;10000,10000,IF(C$3+$B41&gt;3400,(C$3+$B41-3400)*0.1+3400,C$3+$B41))+Premiums!$D$6-1000</f>
        <v>8428</v>
      </c>
      <c r="D41" s="2">
        <f>IF(IF(D$3+$B41&gt;3400,(D$3+$B41-3400)*0.1+3400,D$3+$B41)&gt;10000,10000,IF(D$3+$B41&gt;3400,(D$3+$B41-3400)*0.1+3400,D$3+$B41))+Premiums!$D$6-1000</f>
        <v>8478</v>
      </c>
      <c r="E41" s="2">
        <f>IF(IF(E$3+$B41&gt;3400,(E$3+$B41-3400)*0.1+3400,E$3+$B41)&gt;10000,10000,IF(E$3+$B41&gt;3400,(E$3+$B41-3400)*0.1+3400,E$3+$B41))+Premiums!$D$6-1000</f>
        <v>8528</v>
      </c>
      <c r="F41" s="2">
        <f>IF(IF(F$3+$B41&gt;3400,(F$3+$B41-3400)*0.1+3400,F$3+$B41)&gt;10000,10000,IF(F$3+$B41&gt;3400,(F$3+$B41-3400)*0.1+3400,F$3+$B41))+Premiums!$D$6-1000</f>
        <v>8578</v>
      </c>
      <c r="G41" s="2">
        <f>IF(IF(G$3+$B41&gt;3400,(G$3+$B41-3400)*0.1+3400,G$3+$B41)&gt;10000,10000,IF(G$3+$B41&gt;3400,(G$3+$B41-3400)*0.1+3400,G$3+$B41))+Premiums!$D$6-1000</f>
        <v>8628</v>
      </c>
      <c r="H41" s="2">
        <f>IF(IF(H$3+$B41&gt;3400,(H$3+$B41-3400)*0.1+3400,H$3+$B41)&gt;10000,10000,IF(H$3+$B41&gt;3400,(H$3+$B41-3400)*0.1+3400,H$3+$B41))+Premiums!$D$6-1000</f>
        <v>8878</v>
      </c>
      <c r="I41" s="2">
        <f>IF(IF(I$3+$B41&gt;3400,(I$3+$B41-3400)*0.1+3400,I$3+$B41)&gt;10000,10000,IF(I$3+$B41&gt;3400,(I$3+$B41-3400)*0.1+3400,I$3+$B41))+Premiums!$D$6-1000</f>
        <v>9128</v>
      </c>
      <c r="J41" s="2">
        <f>IF(IF(J$3+$B41&gt;3400,(J$3+$B41-3400)*0.1+3400,J$3+$B41)&gt;10000,10000,IF(J$3+$B41&gt;3400,(J$3+$B41-3400)*0.1+3400,J$3+$B41))+Premiums!$D$6-1000</f>
        <v>9378</v>
      </c>
      <c r="K41" s="2">
        <f>IF(IF(K$3+$B41&gt;3400,(K$3+$B41-3400)*0.1+3400,K$3+$B41)&gt;10000,10000,IF(K$3+$B41&gt;3400,(K$3+$B41-3400)*0.1+3400,K$3+$B41))+Premiums!$D$6-1000</f>
        <v>9878</v>
      </c>
      <c r="L41" s="2">
        <f>IF(IF(L$3+$B41&gt;3400,(L$3+$B41-3400)*0.1+3400,L$3+$B41)&gt;10000,10000,IF(L$3+$B41&gt;3400,(L$3+$B41-3400)*0.1+3400,L$3+$B41))+Premiums!$D$6-1000</f>
        <v>10378</v>
      </c>
      <c r="M41" s="2">
        <f>IF(IF(M$3+$B41&gt;3400,(M$3+$B41-3400)*0.1+3400,M$3+$B41)&gt;10000,10000,IF(M$3+$B41&gt;3400,(M$3+$B41-3400)*0.1+3400,M$3+$B41))+Premiums!$D$6-1000</f>
        <v>10878</v>
      </c>
      <c r="N41" s="2">
        <f>IF(IF(N$3+$B41&gt;3400,(N$3+$B41-3400)*0.1+3400,N$3+$B41)&gt;10000,10000,IF(N$3+$B41&gt;3400,(N$3+$B41-3400)*0.1+3400,N$3+$B41))+Premiums!$D$6-1000</f>
        <v>11378</v>
      </c>
      <c r="O41" s="2">
        <f>IF(IF(O$3+$B41&gt;3400,(O$3+$B41-3400)*0.1+3400,O$3+$B41)&gt;10000,10000,IF(O$3+$B41&gt;3400,(O$3+$B41-3400)*0.1+3400,O$3+$B41))+Premiums!$D$6-1000</f>
        <v>11878</v>
      </c>
      <c r="P41" s="2">
        <f>IF(IF(P$3+$B41&gt;3400,(P$3+$B41-3400)*0.1+3400,P$3+$B41)&gt;10000,10000,IF(P$3+$B41&gt;3400,(P$3+$B41-3400)*0.1+3400,P$3+$B41))+Premiums!$D$6-1000</f>
        <v>12378</v>
      </c>
      <c r="Q41" s="2">
        <f>IF(IF(Q$3+$B41&gt;3400,(Q$3+$B41-3400)*0.1+3400,Q$3+$B41)&gt;10000,10000,IF(Q$3+$B41&gt;3400,(Q$3+$B41-3400)*0.1+3400,Q$3+$B41))+Premiums!$D$6-1000</f>
        <v>12878</v>
      </c>
      <c r="R41" s="2">
        <f>IF(IF(R$3+$B41&gt;3400,(R$3+$B41-3400)*0.1+3400,R$3+$B41)&gt;10000,10000,IF(R$3+$B41&gt;3400,(R$3+$B41-3400)*0.1+3400,R$3+$B41))+Premiums!$D$6-1000</f>
        <v>13378</v>
      </c>
      <c r="S41" s="2">
        <f>IF(IF(S$3+$B41&gt;3400,(S$3+$B41-3400)*0.1+3400,S$3+$B41)&gt;10000,10000,IF(S$3+$B41&gt;3400,(S$3+$B41-3400)*0.1+3400,S$3+$B41))+Premiums!$D$6-1000</f>
        <v>13878</v>
      </c>
      <c r="T41" s="2">
        <f>IF(IF(T$3+$B41&gt;3400,(T$3+$B41-3400)*0.1+3400,T$3+$B41)&gt;10000,10000,IF(T$3+$B41&gt;3400,(T$3+$B41-3400)*0.1+3400,T$3+$B41))+Premiums!$D$6-1000</f>
        <v>14378</v>
      </c>
      <c r="U41" s="2">
        <f>IF(IF(U$3+$B41&gt;3400,(U$3+$B41-3400)*0.1+3400,U$3+$B41)&gt;10000,10000,IF(U$3+$B41&gt;3400,(U$3+$B41-3400)*0.1+3400,U$3+$B41))+Premiums!$D$6-1000</f>
        <v>14568</v>
      </c>
      <c r="V41" s="2">
        <f>IF(IF(V$3+$B41&gt;3400,(V$3+$B41-3400)*0.1+3400,V$3+$B41)&gt;10000,10000,IF(V$3+$B41&gt;3400,(V$3+$B41-3400)*0.1+3400,V$3+$B41))+Premiums!$D$6-1000</f>
        <v>14568</v>
      </c>
      <c r="W41" s="2">
        <f>IF(IF(W$3+$B41&gt;3400,(W$3+$B41-3400)*0.1+3400,W$3+$B41)&gt;10000,10000,IF(W$3+$B41&gt;3400,(W$3+$B41-3400)*0.1+3400,W$3+$B41))+Premiums!$D$6-1000</f>
        <v>14568</v>
      </c>
      <c r="X41" s="2">
        <f>IF(IF(X$3+$B41&gt;3400,(X$3+$B41-3400)*0.1+3400,X$3+$B41)&gt;10000,10000,IF(X$3+$B41&gt;3400,(X$3+$B41-3400)*0.1+3400,X$3+$B41))+Premiums!$D$6-1000</f>
        <v>14568</v>
      </c>
      <c r="Y41" s="2">
        <f>IF(IF(Y$3+$B41&gt;3400,(Y$3+$B41-3400)*0.1+3400,Y$3+$B41)&gt;10000,10000,IF(Y$3+$B41&gt;3400,(Y$3+$B41-3400)*0.1+3400,Y$3+$B41))+Premiums!$D$6-1000</f>
        <v>14568</v>
      </c>
      <c r="Z41" s="2">
        <f>IF(IF(Z$3+$B41&gt;3400,(Z$3+$B41-3400)*0.1+3400,Z$3+$B41)&gt;10000,10000,IF(Z$3+$B41&gt;3400,(Z$3+$B41-3400)*0.1+3400,Z$3+$B41))+Premiums!$D$6-1000</f>
        <v>14568</v>
      </c>
      <c r="AA41" s="2">
        <f>IF(IF(AA$3+$B41&gt;3400,(AA$3+$B41-3400)*0.1+3400,AA$3+$B41)&gt;10000,10000,IF(AA$3+$B41&gt;3400,(AA$3+$B41-3400)*0.1+3400,AA$3+$B41))+Premiums!$D$6-1000</f>
        <v>14568</v>
      </c>
      <c r="AB41" s="2">
        <f>IF(IF(AB$3+$B41&gt;3400,(AB$3+$B41-3400)*0.1+3400,AB$3+$B41)&gt;10000,10000,IF(AB$3+$B41&gt;3400,(AB$3+$B41-3400)*0.1+3400,AB$3+$B41))+Premiums!$D$6-1000</f>
        <v>14568</v>
      </c>
    </row>
    <row r="42" spans="1:28" x14ac:dyDescent="0.25">
      <c r="A42" s="81"/>
      <c r="B42" s="16">
        <f t="shared" si="4"/>
        <v>10000</v>
      </c>
      <c r="C42" s="13">
        <f>IF(IF(C$3+$B42&gt;3400,(C$3+$B42-3400)*0.1+3400,C$3+$B42)&gt;10000,10000,IF(C$3+$B42&gt;3400,(C$3+$B42-3400)*0.1+3400,C$3+$B42))+Premiums!$D$6-1000</f>
        <v>8678</v>
      </c>
      <c r="D42" s="2">
        <f>IF(IF(D$3+$B42&gt;3400,(D$3+$B42-3400)*0.1+3400,D$3+$B42)&gt;10000,10000,IF(D$3+$B42&gt;3400,(D$3+$B42-3400)*0.1+3400,D$3+$B42))+Premiums!$D$6-1000</f>
        <v>8728</v>
      </c>
      <c r="E42" s="2">
        <f>IF(IF(E$3+$B42&gt;3400,(E$3+$B42-3400)*0.1+3400,E$3+$B42)&gt;10000,10000,IF(E$3+$B42&gt;3400,(E$3+$B42-3400)*0.1+3400,E$3+$B42))+Premiums!$D$6-1000</f>
        <v>8778</v>
      </c>
      <c r="F42" s="2">
        <f>IF(IF(F$3+$B42&gt;3400,(F$3+$B42-3400)*0.1+3400,F$3+$B42)&gt;10000,10000,IF(F$3+$B42&gt;3400,(F$3+$B42-3400)*0.1+3400,F$3+$B42))+Premiums!$D$6-1000</f>
        <v>8828</v>
      </c>
      <c r="G42" s="2">
        <f>IF(IF(G$3+$B42&gt;3400,(G$3+$B42-3400)*0.1+3400,G$3+$B42)&gt;10000,10000,IF(G$3+$B42&gt;3400,(G$3+$B42-3400)*0.1+3400,G$3+$B42))+Premiums!$D$6-1000</f>
        <v>8878</v>
      </c>
      <c r="H42" s="2">
        <f>IF(IF(H$3+$B42&gt;3400,(H$3+$B42-3400)*0.1+3400,H$3+$B42)&gt;10000,10000,IF(H$3+$B42&gt;3400,(H$3+$B42-3400)*0.1+3400,H$3+$B42))+Premiums!$D$6-1000</f>
        <v>9128</v>
      </c>
      <c r="I42" s="2">
        <f>IF(IF(I$3+$B42&gt;3400,(I$3+$B42-3400)*0.1+3400,I$3+$B42)&gt;10000,10000,IF(I$3+$B42&gt;3400,(I$3+$B42-3400)*0.1+3400,I$3+$B42))+Premiums!$D$6-1000</f>
        <v>9378</v>
      </c>
      <c r="J42" s="2">
        <f>IF(IF(J$3+$B42&gt;3400,(J$3+$B42-3400)*0.1+3400,J$3+$B42)&gt;10000,10000,IF(J$3+$B42&gt;3400,(J$3+$B42-3400)*0.1+3400,J$3+$B42))+Premiums!$D$6-1000</f>
        <v>9628</v>
      </c>
      <c r="K42" s="2">
        <f>IF(IF(K$3+$B42&gt;3400,(K$3+$B42-3400)*0.1+3400,K$3+$B42)&gt;10000,10000,IF(K$3+$B42&gt;3400,(K$3+$B42-3400)*0.1+3400,K$3+$B42))+Premiums!$D$6-1000</f>
        <v>10128</v>
      </c>
      <c r="L42" s="2">
        <f>IF(IF(L$3+$B42&gt;3400,(L$3+$B42-3400)*0.1+3400,L$3+$B42)&gt;10000,10000,IF(L$3+$B42&gt;3400,(L$3+$B42-3400)*0.1+3400,L$3+$B42))+Premiums!$D$6-1000</f>
        <v>10628</v>
      </c>
      <c r="M42" s="2">
        <f>IF(IF(M$3+$B42&gt;3400,(M$3+$B42-3400)*0.1+3400,M$3+$B42)&gt;10000,10000,IF(M$3+$B42&gt;3400,(M$3+$B42-3400)*0.1+3400,M$3+$B42))+Premiums!$D$6-1000</f>
        <v>11128</v>
      </c>
      <c r="N42" s="2">
        <f>IF(IF(N$3+$B42&gt;3400,(N$3+$B42-3400)*0.1+3400,N$3+$B42)&gt;10000,10000,IF(N$3+$B42&gt;3400,(N$3+$B42-3400)*0.1+3400,N$3+$B42))+Premiums!$D$6-1000</f>
        <v>11628</v>
      </c>
      <c r="O42" s="2">
        <f>IF(IF(O$3+$B42&gt;3400,(O$3+$B42-3400)*0.1+3400,O$3+$B42)&gt;10000,10000,IF(O$3+$B42&gt;3400,(O$3+$B42-3400)*0.1+3400,O$3+$B42))+Premiums!$D$6-1000</f>
        <v>12128</v>
      </c>
      <c r="P42" s="2">
        <f>IF(IF(P$3+$B42&gt;3400,(P$3+$B42-3400)*0.1+3400,P$3+$B42)&gt;10000,10000,IF(P$3+$B42&gt;3400,(P$3+$B42-3400)*0.1+3400,P$3+$B42))+Premiums!$D$6-1000</f>
        <v>12628</v>
      </c>
      <c r="Q42" s="2">
        <f>IF(IF(Q$3+$B42&gt;3400,(Q$3+$B42-3400)*0.1+3400,Q$3+$B42)&gt;10000,10000,IF(Q$3+$B42&gt;3400,(Q$3+$B42-3400)*0.1+3400,Q$3+$B42))+Premiums!$D$6-1000</f>
        <v>13128</v>
      </c>
      <c r="R42" s="2">
        <f>IF(IF(R$3+$B42&gt;3400,(R$3+$B42-3400)*0.1+3400,R$3+$B42)&gt;10000,10000,IF(R$3+$B42&gt;3400,(R$3+$B42-3400)*0.1+3400,R$3+$B42))+Premiums!$D$6-1000</f>
        <v>13628</v>
      </c>
      <c r="S42" s="2">
        <f>IF(IF(S$3+$B42&gt;3400,(S$3+$B42-3400)*0.1+3400,S$3+$B42)&gt;10000,10000,IF(S$3+$B42&gt;3400,(S$3+$B42-3400)*0.1+3400,S$3+$B42))+Premiums!$D$6-1000</f>
        <v>14128</v>
      </c>
      <c r="T42" s="2">
        <f>IF(IF(T$3+$B42&gt;3400,(T$3+$B42-3400)*0.1+3400,T$3+$B42)&gt;10000,10000,IF(T$3+$B42&gt;3400,(T$3+$B42-3400)*0.1+3400,T$3+$B42))+Premiums!$D$6-1000</f>
        <v>14568</v>
      </c>
      <c r="U42" s="2">
        <f>IF(IF(U$3+$B42&gt;3400,(U$3+$B42-3400)*0.1+3400,U$3+$B42)&gt;10000,10000,IF(U$3+$B42&gt;3400,(U$3+$B42-3400)*0.1+3400,U$3+$B42))+Premiums!$D$6-1000</f>
        <v>14568</v>
      </c>
      <c r="V42" s="2">
        <f>IF(IF(V$3+$B42&gt;3400,(V$3+$B42-3400)*0.1+3400,V$3+$B42)&gt;10000,10000,IF(V$3+$B42&gt;3400,(V$3+$B42-3400)*0.1+3400,V$3+$B42))+Premiums!$D$6-1000</f>
        <v>14568</v>
      </c>
      <c r="W42" s="2">
        <f>IF(IF(W$3+$B42&gt;3400,(W$3+$B42-3400)*0.1+3400,W$3+$B42)&gt;10000,10000,IF(W$3+$B42&gt;3400,(W$3+$B42-3400)*0.1+3400,W$3+$B42))+Premiums!$D$6-1000</f>
        <v>14568</v>
      </c>
      <c r="X42" s="2">
        <f>IF(IF(X$3+$B42&gt;3400,(X$3+$B42-3400)*0.1+3400,X$3+$B42)&gt;10000,10000,IF(X$3+$B42&gt;3400,(X$3+$B42-3400)*0.1+3400,X$3+$B42))+Premiums!$D$6-1000</f>
        <v>14568</v>
      </c>
      <c r="Y42" s="2">
        <f>IF(IF(Y$3+$B42&gt;3400,(Y$3+$B42-3400)*0.1+3400,Y$3+$B42)&gt;10000,10000,IF(Y$3+$B42&gt;3400,(Y$3+$B42-3400)*0.1+3400,Y$3+$B42))+Premiums!$D$6-1000</f>
        <v>14568</v>
      </c>
      <c r="Z42" s="2">
        <f>IF(IF(Z$3+$B42&gt;3400,(Z$3+$B42-3400)*0.1+3400,Z$3+$B42)&gt;10000,10000,IF(Z$3+$B42&gt;3400,(Z$3+$B42-3400)*0.1+3400,Z$3+$B42))+Premiums!$D$6-1000</f>
        <v>14568</v>
      </c>
      <c r="AA42" s="2">
        <f>IF(IF(AA$3+$B42&gt;3400,(AA$3+$B42-3400)*0.1+3400,AA$3+$B42)&gt;10000,10000,IF(AA$3+$B42&gt;3400,(AA$3+$B42-3400)*0.1+3400,AA$3+$B42))+Premiums!$D$6-1000</f>
        <v>14568</v>
      </c>
      <c r="AB42" s="2">
        <f>IF(IF(AB$3+$B42&gt;3400,(AB$3+$B42-3400)*0.1+3400,AB$3+$B42)&gt;10000,10000,IF(AB$3+$B42&gt;3400,(AB$3+$B42-3400)*0.1+3400,AB$3+$B42))+Premiums!$D$6-1000</f>
        <v>14568</v>
      </c>
    </row>
    <row r="43" spans="1:28" x14ac:dyDescent="0.25">
      <c r="A43" s="81"/>
      <c r="B43" s="16">
        <v>15000</v>
      </c>
      <c r="C43" s="13">
        <f>IF(IF(C$3+$B43&gt;3400,(C$3+$B43-3400)*0.1+3400,C$3+$B43)&gt;10000,10000,IF(C$3+$B43&gt;3400,(C$3+$B43-3400)*0.1+3400,C$3+$B43))+Premiums!$D$6-1000</f>
        <v>9178</v>
      </c>
      <c r="D43" s="2">
        <f>IF(IF(D$3+$B43&gt;3400,(D$3+$B43-3400)*0.1+3400,D$3+$B43)&gt;10000,10000,IF(D$3+$B43&gt;3400,(D$3+$B43-3400)*0.1+3400,D$3+$B43))+Premiums!$D$6-1000</f>
        <v>9228</v>
      </c>
      <c r="E43" s="2">
        <f>IF(IF(E$3+$B43&gt;3400,(E$3+$B43-3400)*0.1+3400,E$3+$B43)&gt;10000,10000,IF(E$3+$B43&gt;3400,(E$3+$B43-3400)*0.1+3400,E$3+$B43))+Premiums!$D$6-1000</f>
        <v>9278</v>
      </c>
      <c r="F43" s="2">
        <f>IF(IF(F$3+$B43&gt;3400,(F$3+$B43-3400)*0.1+3400,F$3+$B43)&gt;10000,10000,IF(F$3+$B43&gt;3400,(F$3+$B43-3400)*0.1+3400,F$3+$B43))+Premiums!$D$6-1000</f>
        <v>9328</v>
      </c>
      <c r="G43" s="2">
        <f>IF(IF(G$3+$B43&gt;3400,(G$3+$B43-3400)*0.1+3400,G$3+$B43)&gt;10000,10000,IF(G$3+$B43&gt;3400,(G$3+$B43-3400)*0.1+3400,G$3+$B43))+Premiums!$D$6-1000</f>
        <v>9378</v>
      </c>
      <c r="H43" s="2">
        <f>IF(IF(H$3+$B43&gt;3400,(H$3+$B43-3400)*0.1+3400,H$3+$B43)&gt;10000,10000,IF(H$3+$B43&gt;3400,(H$3+$B43-3400)*0.1+3400,H$3+$B43))+Premiums!$D$6-1000</f>
        <v>9628</v>
      </c>
      <c r="I43" s="2">
        <f>IF(IF(I$3+$B43&gt;3400,(I$3+$B43-3400)*0.1+3400,I$3+$B43)&gt;10000,10000,IF(I$3+$B43&gt;3400,(I$3+$B43-3400)*0.1+3400,I$3+$B43))+Premiums!$D$6-1000</f>
        <v>9878</v>
      </c>
      <c r="J43" s="2">
        <f>IF(IF(J$3+$B43&gt;3400,(J$3+$B43-3400)*0.1+3400,J$3+$B43)&gt;10000,10000,IF(J$3+$B43&gt;3400,(J$3+$B43-3400)*0.1+3400,J$3+$B43))+Premiums!$D$6-1000</f>
        <v>10128</v>
      </c>
      <c r="K43" s="2">
        <f>IF(IF(K$3+$B43&gt;3400,(K$3+$B43-3400)*0.1+3400,K$3+$B43)&gt;10000,10000,IF(K$3+$B43&gt;3400,(K$3+$B43-3400)*0.1+3400,K$3+$B43))+Premiums!$D$6-1000</f>
        <v>10628</v>
      </c>
      <c r="L43" s="2">
        <f>IF(IF(L$3+$B43&gt;3400,(L$3+$B43-3400)*0.1+3400,L$3+$B43)&gt;10000,10000,IF(L$3+$B43&gt;3400,(L$3+$B43-3400)*0.1+3400,L$3+$B43))+Premiums!$D$6-1000</f>
        <v>11128</v>
      </c>
      <c r="M43" s="2">
        <f>IF(IF(M$3+$B43&gt;3400,(M$3+$B43-3400)*0.1+3400,M$3+$B43)&gt;10000,10000,IF(M$3+$B43&gt;3400,(M$3+$B43-3400)*0.1+3400,M$3+$B43))+Premiums!$D$6-1000</f>
        <v>11628</v>
      </c>
      <c r="N43" s="2">
        <f>IF(IF(N$3+$B43&gt;3400,(N$3+$B43-3400)*0.1+3400,N$3+$B43)&gt;10000,10000,IF(N$3+$B43&gt;3400,(N$3+$B43-3400)*0.1+3400,N$3+$B43))+Premiums!$D$6-1000</f>
        <v>12128</v>
      </c>
      <c r="O43" s="2">
        <f>IF(IF(O$3+$B43&gt;3400,(O$3+$B43-3400)*0.1+3400,O$3+$B43)&gt;10000,10000,IF(O$3+$B43&gt;3400,(O$3+$B43-3400)*0.1+3400,O$3+$B43))+Premiums!$D$6-1000</f>
        <v>12628</v>
      </c>
      <c r="P43" s="2">
        <f>IF(IF(P$3+$B43&gt;3400,(P$3+$B43-3400)*0.1+3400,P$3+$B43)&gt;10000,10000,IF(P$3+$B43&gt;3400,(P$3+$B43-3400)*0.1+3400,P$3+$B43))+Premiums!$D$6-1000</f>
        <v>13128</v>
      </c>
      <c r="Q43" s="2">
        <f>IF(IF(Q$3+$B43&gt;3400,(Q$3+$B43-3400)*0.1+3400,Q$3+$B43)&gt;10000,10000,IF(Q$3+$B43&gt;3400,(Q$3+$B43-3400)*0.1+3400,Q$3+$B43))+Premiums!$D$6-1000</f>
        <v>13628</v>
      </c>
      <c r="R43" s="2">
        <f>IF(IF(R$3+$B43&gt;3400,(R$3+$B43-3400)*0.1+3400,R$3+$B43)&gt;10000,10000,IF(R$3+$B43&gt;3400,(R$3+$B43-3400)*0.1+3400,R$3+$B43))+Premiums!$D$6-1000</f>
        <v>14128</v>
      </c>
      <c r="S43" s="2">
        <f>IF(IF(S$3+$B43&gt;3400,(S$3+$B43-3400)*0.1+3400,S$3+$B43)&gt;10000,10000,IF(S$3+$B43&gt;3400,(S$3+$B43-3400)*0.1+3400,S$3+$B43))+Premiums!$D$6-1000</f>
        <v>14568</v>
      </c>
      <c r="T43" s="2">
        <f>IF(IF(T$3+$B43&gt;3400,(T$3+$B43-3400)*0.1+3400,T$3+$B43)&gt;10000,10000,IF(T$3+$B43&gt;3400,(T$3+$B43-3400)*0.1+3400,T$3+$B43))+Premiums!$D$6-1000</f>
        <v>14568</v>
      </c>
      <c r="U43" s="2">
        <f>IF(IF(U$3+$B43&gt;3400,(U$3+$B43-3400)*0.1+3400,U$3+$B43)&gt;10000,10000,IF(U$3+$B43&gt;3400,(U$3+$B43-3400)*0.1+3400,U$3+$B43))+Premiums!$D$6-1000</f>
        <v>14568</v>
      </c>
      <c r="V43" s="2">
        <f>IF(IF(V$3+$B43&gt;3400,(V$3+$B43-3400)*0.1+3400,V$3+$B43)&gt;10000,10000,IF(V$3+$B43&gt;3400,(V$3+$B43-3400)*0.1+3400,V$3+$B43))+Premiums!$D$6-1000</f>
        <v>14568</v>
      </c>
      <c r="W43" s="2">
        <f>IF(IF(W$3+$B43&gt;3400,(W$3+$B43-3400)*0.1+3400,W$3+$B43)&gt;10000,10000,IF(W$3+$B43&gt;3400,(W$3+$B43-3400)*0.1+3400,W$3+$B43))+Premiums!$D$6-1000</f>
        <v>14568</v>
      </c>
      <c r="X43" s="2">
        <f>IF(IF(X$3+$B43&gt;3400,(X$3+$B43-3400)*0.1+3400,X$3+$B43)&gt;10000,10000,IF(X$3+$B43&gt;3400,(X$3+$B43-3400)*0.1+3400,X$3+$B43))+Premiums!$D$6-1000</f>
        <v>14568</v>
      </c>
      <c r="Y43" s="2">
        <f>IF(IF(Y$3+$B43&gt;3400,(Y$3+$B43-3400)*0.1+3400,Y$3+$B43)&gt;10000,10000,IF(Y$3+$B43&gt;3400,(Y$3+$B43-3400)*0.1+3400,Y$3+$B43))+Premiums!$D$6-1000</f>
        <v>14568</v>
      </c>
      <c r="Z43" s="2">
        <f>IF(IF(Z$3+$B43&gt;3400,(Z$3+$B43-3400)*0.1+3400,Z$3+$B43)&gt;10000,10000,IF(Z$3+$B43&gt;3400,(Z$3+$B43-3400)*0.1+3400,Z$3+$B43))+Premiums!$D$6-1000</f>
        <v>14568</v>
      </c>
      <c r="AA43" s="2">
        <f>IF(IF(AA$3+$B43&gt;3400,(AA$3+$B43-3400)*0.1+3400,AA$3+$B43)&gt;10000,10000,IF(AA$3+$B43&gt;3400,(AA$3+$B43-3400)*0.1+3400,AA$3+$B43))+Premiums!$D$6-1000</f>
        <v>14568</v>
      </c>
      <c r="AB43" s="2">
        <f>IF(IF(AB$3+$B43&gt;3400,(AB$3+$B43-3400)*0.1+3400,AB$3+$B43)&gt;10000,10000,IF(AB$3+$B43&gt;3400,(AB$3+$B43-3400)*0.1+3400,AB$3+$B43))+Premiums!$D$6-1000</f>
        <v>14568</v>
      </c>
    </row>
    <row r="44" spans="1:28" x14ac:dyDescent="0.25">
      <c r="A44" s="81"/>
      <c r="B44" s="16">
        <f>B43+5000</f>
        <v>20000</v>
      </c>
      <c r="C44" s="13">
        <f>IF(IF(C$3+$B44&gt;3400,(C$3+$B44-3400)*0.1+3400,C$3+$B44)&gt;10000,10000,IF(C$3+$B44&gt;3400,(C$3+$B44-3400)*0.1+3400,C$3+$B44))+Premiums!$D$6-1000</f>
        <v>9678</v>
      </c>
      <c r="D44" s="2">
        <f>IF(IF(D$3+$B44&gt;3400,(D$3+$B44-3400)*0.1+3400,D$3+$B44)&gt;10000,10000,IF(D$3+$B44&gt;3400,(D$3+$B44-3400)*0.1+3400,D$3+$B44))+Premiums!$D$6-1000</f>
        <v>9728</v>
      </c>
      <c r="E44" s="2">
        <f>IF(IF(E$3+$B44&gt;3400,(E$3+$B44-3400)*0.1+3400,E$3+$B44)&gt;10000,10000,IF(E$3+$B44&gt;3400,(E$3+$B44-3400)*0.1+3400,E$3+$B44))+Premiums!$D$6-1000</f>
        <v>9778</v>
      </c>
      <c r="F44" s="2">
        <f>IF(IF(F$3+$B44&gt;3400,(F$3+$B44-3400)*0.1+3400,F$3+$B44)&gt;10000,10000,IF(F$3+$B44&gt;3400,(F$3+$B44-3400)*0.1+3400,F$3+$B44))+Premiums!$D$6-1000</f>
        <v>9828</v>
      </c>
      <c r="G44" s="2">
        <f>IF(IF(G$3+$B44&gt;3400,(G$3+$B44-3400)*0.1+3400,G$3+$B44)&gt;10000,10000,IF(G$3+$B44&gt;3400,(G$3+$B44-3400)*0.1+3400,G$3+$B44))+Premiums!$D$6-1000</f>
        <v>9878</v>
      </c>
      <c r="H44" s="2">
        <f>IF(IF(H$3+$B44&gt;3400,(H$3+$B44-3400)*0.1+3400,H$3+$B44)&gt;10000,10000,IF(H$3+$B44&gt;3400,(H$3+$B44-3400)*0.1+3400,H$3+$B44))+Premiums!$D$6-1000</f>
        <v>10128</v>
      </c>
      <c r="I44" s="2">
        <f>IF(IF(I$3+$B44&gt;3400,(I$3+$B44-3400)*0.1+3400,I$3+$B44)&gt;10000,10000,IF(I$3+$B44&gt;3400,(I$3+$B44-3400)*0.1+3400,I$3+$B44))+Premiums!$D$6-1000</f>
        <v>10378</v>
      </c>
      <c r="J44" s="2">
        <f>IF(IF(J$3+$B44&gt;3400,(J$3+$B44-3400)*0.1+3400,J$3+$B44)&gt;10000,10000,IF(J$3+$B44&gt;3400,(J$3+$B44-3400)*0.1+3400,J$3+$B44))+Premiums!$D$6-1000</f>
        <v>10628</v>
      </c>
      <c r="K44" s="2">
        <f>IF(IF(K$3+$B44&gt;3400,(K$3+$B44-3400)*0.1+3400,K$3+$B44)&gt;10000,10000,IF(K$3+$B44&gt;3400,(K$3+$B44-3400)*0.1+3400,K$3+$B44))+Premiums!$D$6-1000</f>
        <v>11128</v>
      </c>
      <c r="L44" s="2">
        <f>IF(IF(L$3+$B44&gt;3400,(L$3+$B44-3400)*0.1+3400,L$3+$B44)&gt;10000,10000,IF(L$3+$B44&gt;3400,(L$3+$B44-3400)*0.1+3400,L$3+$B44))+Premiums!$D$6-1000</f>
        <v>11628</v>
      </c>
      <c r="M44" s="2">
        <f>IF(IF(M$3+$B44&gt;3400,(M$3+$B44-3400)*0.1+3400,M$3+$B44)&gt;10000,10000,IF(M$3+$B44&gt;3400,(M$3+$B44-3400)*0.1+3400,M$3+$B44))+Premiums!$D$6-1000</f>
        <v>12128</v>
      </c>
      <c r="N44" s="2">
        <f>IF(IF(N$3+$B44&gt;3400,(N$3+$B44-3400)*0.1+3400,N$3+$B44)&gt;10000,10000,IF(N$3+$B44&gt;3400,(N$3+$B44-3400)*0.1+3400,N$3+$B44))+Premiums!$D$6-1000</f>
        <v>12628</v>
      </c>
      <c r="O44" s="2">
        <f>IF(IF(O$3+$B44&gt;3400,(O$3+$B44-3400)*0.1+3400,O$3+$B44)&gt;10000,10000,IF(O$3+$B44&gt;3400,(O$3+$B44-3400)*0.1+3400,O$3+$B44))+Premiums!$D$6-1000</f>
        <v>13128</v>
      </c>
      <c r="P44" s="2">
        <f>IF(IF(P$3+$B44&gt;3400,(P$3+$B44-3400)*0.1+3400,P$3+$B44)&gt;10000,10000,IF(P$3+$B44&gt;3400,(P$3+$B44-3400)*0.1+3400,P$3+$B44))+Premiums!$D$6-1000</f>
        <v>13628</v>
      </c>
      <c r="Q44" s="2">
        <f>IF(IF(Q$3+$B44&gt;3400,(Q$3+$B44-3400)*0.1+3400,Q$3+$B44)&gt;10000,10000,IF(Q$3+$B44&gt;3400,(Q$3+$B44-3400)*0.1+3400,Q$3+$B44))+Premiums!$D$6-1000</f>
        <v>14128</v>
      </c>
      <c r="R44" s="2">
        <f>IF(IF(R$3+$B44&gt;3400,(R$3+$B44-3400)*0.1+3400,R$3+$B44)&gt;10000,10000,IF(R$3+$B44&gt;3400,(R$3+$B44-3400)*0.1+3400,R$3+$B44))+Premiums!$D$6-1000</f>
        <v>14568</v>
      </c>
      <c r="S44" s="2">
        <f>IF(IF(S$3+$B44&gt;3400,(S$3+$B44-3400)*0.1+3400,S$3+$B44)&gt;10000,10000,IF(S$3+$B44&gt;3400,(S$3+$B44-3400)*0.1+3400,S$3+$B44))+Premiums!$D$6-1000</f>
        <v>14568</v>
      </c>
      <c r="T44" s="2">
        <f>IF(IF(T$3+$B44&gt;3400,(T$3+$B44-3400)*0.1+3400,T$3+$B44)&gt;10000,10000,IF(T$3+$B44&gt;3400,(T$3+$B44-3400)*0.1+3400,T$3+$B44))+Premiums!$D$6-1000</f>
        <v>14568</v>
      </c>
      <c r="U44" s="2">
        <f>IF(IF(U$3+$B44&gt;3400,(U$3+$B44-3400)*0.1+3400,U$3+$B44)&gt;10000,10000,IF(U$3+$B44&gt;3400,(U$3+$B44-3400)*0.1+3400,U$3+$B44))+Premiums!$D$6-1000</f>
        <v>14568</v>
      </c>
      <c r="V44" s="2">
        <f>IF(IF(V$3+$B44&gt;3400,(V$3+$B44-3400)*0.1+3400,V$3+$B44)&gt;10000,10000,IF(V$3+$B44&gt;3400,(V$3+$B44-3400)*0.1+3400,V$3+$B44))+Premiums!$D$6-1000</f>
        <v>14568</v>
      </c>
      <c r="W44" s="2">
        <f>IF(IF(W$3+$B44&gt;3400,(W$3+$B44-3400)*0.1+3400,W$3+$B44)&gt;10000,10000,IF(W$3+$B44&gt;3400,(W$3+$B44-3400)*0.1+3400,W$3+$B44))+Premiums!$D$6-1000</f>
        <v>14568</v>
      </c>
      <c r="X44" s="2">
        <f>IF(IF(X$3+$B44&gt;3400,(X$3+$B44-3400)*0.1+3400,X$3+$B44)&gt;10000,10000,IF(X$3+$B44&gt;3400,(X$3+$B44-3400)*0.1+3400,X$3+$B44))+Premiums!$D$6-1000</f>
        <v>14568</v>
      </c>
      <c r="Y44" s="2">
        <f>IF(IF(Y$3+$B44&gt;3400,(Y$3+$B44-3400)*0.1+3400,Y$3+$B44)&gt;10000,10000,IF(Y$3+$B44&gt;3400,(Y$3+$B44-3400)*0.1+3400,Y$3+$B44))+Premiums!$D$6-1000</f>
        <v>14568</v>
      </c>
      <c r="Z44" s="2">
        <f>IF(IF(Z$3+$B44&gt;3400,(Z$3+$B44-3400)*0.1+3400,Z$3+$B44)&gt;10000,10000,IF(Z$3+$B44&gt;3400,(Z$3+$B44-3400)*0.1+3400,Z$3+$B44))+Premiums!$D$6-1000</f>
        <v>14568</v>
      </c>
      <c r="AA44" s="2">
        <f>IF(IF(AA$3+$B44&gt;3400,(AA$3+$B44-3400)*0.1+3400,AA$3+$B44)&gt;10000,10000,IF(AA$3+$B44&gt;3400,(AA$3+$B44-3400)*0.1+3400,AA$3+$B44))+Premiums!$D$6-1000</f>
        <v>14568</v>
      </c>
      <c r="AB44" s="2">
        <f>IF(IF(AB$3+$B44&gt;3400,(AB$3+$B44-3400)*0.1+3400,AB$3+$B44)&gt;10000,10000,IF(AB$3+$B44&gt;3400,(AB$3+$B44-3400)*0.1+3400,AB$3+$B44))+Premiums!$D$6-1000</f>
        <v>14568</v>
      </c>
    </row>
    <row r="45" spans="1:28" x14ac:dyDescent="0.25">
      <c r="A45" s="81"/>
      <c r="B45" s="16">
        <f t="shared" ref="B45:B60" si="5">B44+5000</f>
        <v>25000</v>
      </c>
      <c r="C45" s="13">
        <f>IF(IF(C$3+$B45&gt;3400,(C$3+$B45-3400)*0.1+3400,C$3+$B45)&gt;10000,10000,IF(C$3+$B45&gt;3400,(C$3+$B45-3400)*0.1+3400,C$3+$B45))+Premiums!$D$6-1000</f>
        <v>10178</v>
      </c>
      <c r="D45" s="2">
        <f>IF(IF(D$3+$B45&gt;3400,(D$3+$B45-3400)*0.1+3400,D$3+$B45)&gt;10000,10000,IF(D$3+$B45&gt;3400,(D$3+$B45-3400)*0.1+3400,D$3+$B45))+Premiums!$D$6-1000</f>
        <v>10228</v>
      </c>
      <c r="E45" s="2">
        <f>IF(IF(E$3+$B45&gt;3400,(E$3+$B45-3400)*0.1+3400,E$3+$B45)&gt;10000,10000,IF(E$3+$B45&gt;3400,(E$3+$B45-3400)*0.1+3400,E$3+$B45))+Premiums!$D$6-1000</f>
        <v>10278</v>
      </c>
      <c r="F45" s="2">
        <f>IF(IF(F$3+$B45&gt;3400,(F$3+$B45-3400)*0.1+3400,F$3+$B45)&gt;10000,10000,IF(F$3+$B45&gt;3400,(F$3+$B45-3400)*0.1+3400,F$3+$B45))+Premiums!$D$6-1000</f>
        <v>10328</v>
      </c>
      <c r="G45" s="2">
        <f>IF(IF(G$3+$B45&gt;3400,(G$3+$B45-3400)*0.1+3400,G$3+$B45)&gt;10000,10000,IF(G$3+$B45&gt;3400,(G$3+$B45-3400)*0.1+3400,G$3+$B45))+Premiums!$D$6-1000</f>
        <v>10378</v>
      </c>
      <c r="H45" s="2">
        <f>IF(IF(H$3+$B45&gt;3400,(H$3+$B45-3400)*0.1+3400,H$3+$B45)&gt;10000,10000,IF(H$3+$B45&gt;3400,(H$3+$B45-3400)*0.1+3400,H$3+$B45))+Premiums!$D$6-1000</f>
        <v>10628</v>
      </c>
      <c r="I45" s="2">
        <f>IF(IF(I$3+$B45&gt;3400,(I$3+$B45-3400)*0.1+3400,I$3+$B45)&gt;10000,10000,IF(I$3+$B45&gt;3400,(I$3+$B45-3400)*0.1+3400,I$3+$B45))+Premiums!$D$6-1000</f>
        <v>10878</v>
      </c>
      <c r="J45" s="2">
        <f>IF(IF(J$3+$B45&gt;3400,(J$3+$B45-3400)*0.1+3400,J$3+$B45)&gt;10000,10000,IF(J$3+$B45&gt;3400,(J$3+$B45-3400)*0.1+3400,J$3+$B45))+Premiums!$D$6-1000</f>
        <v>11128</v>
      </c>
      <c r="K45" s="2">
        <f>IF(IF(K$3+$B45&gt;3400,(K$3+$B45-3400)*0.1+3400,K$3+$B45)&gt;10000,10000,IF(K$3+$B45&gt;3400,(K$3+$B45-3400)*0.1+3400,K$3+$B45))+Premiums!$D$6-1000</f>
        <v>11628</v>
      </c>
      <c r="L45" s="2">
        <f>IF(IF(L$3+$B45&gt;3400,(L$3+$B45-3400)*0.1+3400,L$3+$B45)&gt;10000,10000,IF(L$3+$B45&gt;3400,(L$3+$B45-3400)*0.1+3400,L$3+$B45))+Premiums!$D$6-1000</f>
        <v>12128</v>
      </c>
      <c r="M45" s="2">
        <f>IF(IF(M$3+$B45&gt;3400,(M$3+$B45-3400)*0.1+3400,M$3+$B45)&gt;10000,10000,IF(M$3+$B45&gt;3400,(M$3+$B45-3400)*0.1+3400,M$3+$B45))+Premiums!$D$6-1000</f>
        <v>12628</v>
      </c>
      <c r="N45" s="2">
        <f>IF(IF(N$3+$B45&gt;3400,(N$3+$B45-3400)*0.1+3400,N$3+$B45)&gt;10000,10000,IF(N$3+$B45&gt;3400,(N$3+$B45-3400)*0.1+3400,N$3+$B45))+Premiums!$D$6-1000</f>
        <v>13128</v>
      </c>
      <c r="O45" s="2">
        <f>IF(IF(O$3+$B45&gt;3400,(O$3+$B45-3400)*0.1+3400,O$3+$B45)&gt;10000,10000,IF(O$3+$B45&gt;3400,(O$3+$B45-3400)*0.1+3400,O$3+$B45))+Premiums!$D$6-1000</f>
        <v>13628</v>
      </c>
      <c r="P45" s="2">
        <f>IF(IF(P$3+$B45&gt;3400,(P$3+$B45-3400)*0.1+3400,P$3+$B45)&gt;10000,10000,IF(P$3+$B45&gt;3400,(P$3+$B45-3400)*0.1+3400,P$3+$B45))+Premiums!$D$6-1000</f>
        <v>14128</v>
      </c>
      <c r="Q45" s="2">
        <f>IF(IF(Q$3+$B45&gt;3400,(Q$3+$B45-3400)*0.1+3400,Q$3+$B45)&gt;10000,10000,IF(Q$3+$B45&gt;3400,(Q$3+$B45-3400)*0.1+3400,Q$3+$B45))+Premiums!$D$6-1000</f>
        <v>14568</v>
      </c>
      <c r="R45" s="2">
        <f>IF(IF(R$3+$B45&gt;3400,(R$3+$B45-3400)*0.1+3400,R$3+$B45)&gt;10000,10000,IF(R$3+$B45&gt;3400,(R$3+$B45-3400)*0.1+3400,R$3+$B45))+Premiums!$D$6-1000</f>
        <v>14568</v>
      </c>
      <c r="S45" s="2">
        <f>IF(IF(S$3+$B45&gt;3400,(S$3+$B45-3400)*0.1+3400,S$3+$B45)&gt;10000,10000,IF(S$3+$B45&gt;3400,(S$3+$B45-3400)*0.1+3400,S$3+$B45))+Premiums!$D$6-1000</f>
        <v>14568</v>
      </c>
      <c r="T45" s="2">
        <f>IF(IF(T$3+$B45&gt;3400,(T$3+$B45-3400)*0.1+3400,T$3+$B45)&gt;10000,10000,IF(T$3+$B45&gt;3400,(T$3+$B45-3400)*0.1+3400,T$3+$B45))+Premiums!$D$6-1000</f>
        <v>14568</v>
      </c>
      <c r="U45" s="2">
        <f>IF(IF(U$3+$B45&gt;3400,(U$3+$B45-3400)*0.1+3400,U$3+$B45)&gt;10000,10000,IF(U$3+$B45&gt;3400,(U$3+$B45-3400)*0.1+3400,U$3+$B45))+Premiums!$D$6-1000</f>
        <v>14568</v>
      </c>
      <c r="V45" s="2">
        <f>IF(IF(V$3+$B45&gt;3400,(V$3+$B45-3400)*0.1+3400,V$3+$B45)&gt;10000,10000,IF(V$3+$B45&gt;3400,(V$3+$B45-3400)*0.1+3400,V$3+$B45))+Premiums!$D$6-1000</f>
        <v>14568</v>
      </c>
      <c r="W45" s="2">
        <f>IF(IF(W$3+$B45&gt;3400,(W$3+$B45-3400)*0.1+3400,W$3+$B45)&gt;10000,10000,IF(W$3+$B45&gt;3400,(W$3+$B45-3400)*0.1+3400,W$3+$B45))+Premiums!$D$6-1000</f>
        <v>14568</v>
      </c>
      <c r="X45" s="2">
        <f>IF(IF(X$3+$B45&gt;3400,(X$3+$B45-3400)*0.1+3400,X$3+$B45)&gt;10000,10000,IF(X$3+$B45&gt;3400,(X$3+$B45-3400)*0.1+3400,X$3+$B45))+Premiums!$D$6-1000</f>
        <v>14568</v>
      </c>
      <c r="Y45" s="2">
        <f>IF(IF(Y$3+$B45&gt;3400,(Y$3+$B45-3400)*0.1+3400,Y$3+$B45)&gt;10000,10000,IF(Y$3+$B45&gt;3400,(Y$3+$B45-3400)*0.1+3400,Y$3+$B45))+Premiums!$D$6-1000</f>
        <v>14568</v>
      </c>
      <c r="Z45" s="2">
        <f>IF(IF(Z$3+$B45&gt;3400,(Z$3+$B45-3400)*0.1+3400,Z$3+$B45)&gt;10000,10000,IF(Z$3+$B45&gt;3400,(Z$3+$B45-3400)*0.1+3400,Z$3+$B45))+Premiums!$D$6-1000</f>
        <v>14568</v>
      </c>
      <c r="AA45" s="2">
        <f>IF(IF(AA$3+$B45&gt;3400,(AA$3+$B45-3400)*0.1+3400,AA$3+$B45)&gt;10000,10000,IF(AA$3+$B45&gt;3400,(AA$3+$B45-3400)*0.1+3400,AA$3+$B45))+Premiums!$D$6-1000</f>
        <v>14568</v>
      </c>
      <c r="AB45" s="2">
        <f>IF(IF(AB$3+$B45&gt;3400,(AB$3+$B45-3400)*0.1+3400,AB$3+$B45)&gt;10000,10000,IF(AB$3+$B45&gt;3400,(AB$3+$B45-3400)*0.1+3400,AB$3+$B45))+Premiums!$D$6-1000</f>
        <v>14568</v>
      </c>
    </row>
    <row r="46" spans="1:28" x14ac:dyDescent="0.25">
      <c r="A46" s="81"/>
      <c r="B46" s="16">
        <f t="shared" si="5"/>
        <v>30000</v>
      </c>
      <c r="C46" s="13">
        <f>IF(IF(C$3+$B46&gt;3400,(C$3+$B46-3400)*0.1+3400,C$3+$B46)&gt;10000,10000,IF(C$3+$B46&gt;3400,(C$3+$B46-3400)*0.1+3400,C$3+$B46))+Premiums!$D$6-1000</f>
        <v>10678</v>
      </c>
      <c r="D46" s="2">
        <f>IF(IF(D$3+$B46&gt;3400,(D$3+$B46-3400)*0.1+3400,D$3+$B46)&gt;10000,10000,IF(D$3+$B46&gt;3400,(D$3+$B46-3400)*0.1+3400,D$3+$B46))+Premiums!$D$6-1000</f>
        <v>10728</v>
      </c>
      <c r="E46" s="2">
        <f>IF(IF(E$3+$B46&gt;3400,(E$3+$B46-3400)*0.1+3400,E$3+$B46)&gt;10000,10000,IF(E$3+$B46&gt;3400,(E$3+$B46-3400)*0.1+3400,E$3+$B46))+Premiums!$D$6-1000</f>
        <v>10778</v>
      </c>
      <c r="F46" s="2">
        <f>IF(IF(F$3+$B46&gt;3400,(F$3+$B46-3400)*0.1+3400,F$3+$B46)&gt;10000,10000,IF(F$3+$B46&gt;3400,(F$3+$B46-3400)*0.1+3400,F$3+$B46))+Premiums!$D$6-1000</f>
        <v>10828</v>
      </c>
      <c r="G46" s="2">
        <f>IF(IF(G$3+$B46&gt;3400,(G$3+$B46-3400)*0.1+3400,G$3+$B46)&gt;10000,10000,IF(G$3+$B46&gt;3400,(G$3+$B46-3400)*0.1+3400,G$3+$B46))+Premiums!$D$6-1000</f>
        <v>10878</v>
      </c>
      <c r="H46" s="2">
        <f>IF(IF(H$3+$B46&gt;3400,(H$3+$B46-3400)*0.1+3400,H$3+$B46)&gt;10000,10000,IF(H$3+$B46&gt;3400,(H$3+$B46-3400)*0.1+3400,H$3+$B46))+Premiums!$D$6-1000</f>
        <v>11128</v>
      </c>
      <c r="I46" s="2">
        <f>IF(IF(I$3+$B46&gt;3400,(I$3+$B46-3400)*0.1+3400,I$3+$B46)&gt;10000,10000,IF(I$3+$B46&gt;3400,(I$3+$B46-3400)*0.1+3400,I$3+$B46))+Premiums!$D$6-1000</f>
        <v>11378</v>
      </c>
      <c r="J46" s="2">
        <f>IF(IF(J$3+$B46&gt;3400,(J$3+$B46-3400)*0.1+3400,J$3+$B46)&gt;10000,10000,IF(J$3+$B46&gt;3400,(J$3+$B46-3400)*0.1+3400,J$3+$B46))+Premiums!$D$6-1000</f>
        <v>11628</v>
      </c>
      <c r="K46" s="2">
        <f>IF(IF(K$3+$B46&gt;3400,(K$3+$B46-3400)*0.1+3400,K$3+$B46)&gt;10000,10000,IF(K$3+$B46&gt;3400,(K$3+$B46-3400)*0.1+3400,K$3+$B46))+Premiums!$D$6-1000</f>
        <v>12128</v>
      </c>
      <c r="L46" s="2">
        <f>IF(IF(L$3+$B46&gt;3400,(L$3+$B46-3400)*0.1+3400,L$3+$B46)&gt;10000,10000,IF(L$3+$B46&gt;3400,(L$3+$B46-3400)*0.1+3400,L$3+$B46))+Premiums!$D$6-1000</f>
        <v>12628</v>
      </c>
      <c r="M46" s="2">
        <f>IF(IF(M$3+$B46&gt;3400,(M$3+$B46-3400)*0.1+3400,M$3+$B46)&gt;10000,10000,IF(M$3+$B46&gt;3400,(M$3+$B46-3400)*0.1+3400,M$3+$B46))+Premiums!$D$6-1000</f>
        <v>13128</v>
      </c>
      <c r="N46" s="2">
        <f>IF(IF(N$3+$B46&gt;3400,(N$3+$B46-3400)*0.1+3400,N$3+$B46)&gt;10000,10000,IF(N$3+$B46&gt;3400,(N$3+$B46-3400)*0.1+3400,N$3+$B46))+Premiums!$D$6-1000</f>
        <v>13628</v>
      </c>
      <c r="O46" s="2">
        <f>IF(IF(O$3+$B46&gt;3400,(O$3+$B46-3400)*0.1+3400,O$3+$B46)&gt;10000,10000,IF(O$3+$B46&gt;3400,(O$3+$B46-3400)*0.1+3400,O$3+$B46))+Premiums!$D$6-1000</f>
        <v>14128</v>
      </c>
      <c r="P46" s="2">
        <f>IF(IF(P$3+$B46&gt;3400,(P$3+$B46-3400)*0.1+3400,P$3+$B46)&gt;10000,10000,IF(P$3+$B46&gt;3400,(P$3+$B46-3400)*0.1+3400,P$3+$B46))+Premiums!$D$6-1000</f>
        <v>14568</v>
      </c>
      <c r="Q46" s="2">
        <f>IF(IF(Q$3+$B46&gt;3400,(Q$3+$B46-3400)*0.1+3400,Q$3+$B46)&gt;10000,10000,IF(Q$3+$B46&gt;3400,(Q$3+$B46-3400)*0.1+3400,Q$3+$B46))+Premiums!$D$6-1000</f>
        <v>14568</v>
      </c>
      <c r="R46" s="2">
        <f>IF(IF(R$3+$B46&gt;3400,(R$3+$B46-3400)*0.1+3400,R$3+$B46)&gt;10000,10000,IF(R$3+$B46&gt;3400,(R$3+$B46-3400)*0.1+3400,R$3+$B46))+Premiums!$D$6-1000</f>
        <v>14568</v>
      </c>
      <c r="S46" s="2">
        <f>IF(IF(S$3+$B46&gt;3400,(S$3+$B46-3400)*0.1+3400,S$3+$B46)&gt;10000,10000,IF(S$3+$B46&gt;3400,(S$3+$B46-3400)*0.1+3400,S$3+$B46))+Premiums!$D$6-1000</f>
        <v>14568</v>
      </c>
      <c r="T46" s="2">
        <f>IF(IF(T$3+$B46&gt;3400,(T$3+$B46-3400)*0.1+3400,T$3+$B46)&gt;10000,10000,IF(T$3+$B46&gt;3400,(T$3+$B46-3400)*0.1+3400,T$3+$B46))+Premiums!$D$6-1000</f>
        <v>14568</v>
      </c>
      <c r="U46" s="2">
        <f>IF(IF(U$3+$B46&gt;3400,(U$3+$B46-3400)*0.1+3400,U$3+$B46)&gt;10000,10000,IF(U$3+$B46&gt;3400,(U$3+$B46-3400)*0.1+3400,U$3+$B46))+Premiums!$D$6-1000</f>
        <v>14568</v>
      </c>
      <c r="V46" s="2">
        <f>IF(IF(V$3+$B46&gt;3400,(V$3+$B46-3400)*0.1+3400,V$3+$B46)&gt;10000,10000,IF(V$3+$B46&gt;3400,(V$3+$B46-3400)*0.1+3400,V$3+$B46))+Premiums!$D$6-1000</f>
        <v>14568</v>
      </c>
      <c r="W46" s="2">
        <f>IF(IF(W$3+$B46&gt;3400,(W$3+$B46-3400)*0.1+3400,W$3+$B46)&gt;10000,10000,IF(W$3+$B46&gt;3400,(W$3+$B46-3400)*0.1+3400,W$3+$B46))+Premiums!$D$6-1000</f>
        <v>14568</v>
      </c>
      <c r="X46" s="2">
        <f>IF(IF(X$3+$B46&gt;3400,(X$3+$B46-3400)*0.1+3400,X$3+$B46)&gt;10000,10000,IF(X$3+$B46&gt;3400,(X$3+$B46-3400)*0.1+3400,X$3+$B46))+Premiums!$D$6-1000</f>
        <v>14568</v>
      </c>
      <c r="Y46" s="2">
        <f>IF(IF(Y$3+$B46&gt;3400,(Y$3+$B46-3400)*0.1+3400,Y$3+$B46)&gt;10000,10000,IF(Y$3+$B46&gt;3400,(Y$3+$B46-3400)*0.1+3400,Y$3+$B46))+Premiums!$D$6-1000</f>
        <v>14568</v>
      </c>
      <c r="Z46" s="2">
        <f>IF(IF(Z$3+$B46&gt;3400,(Z$3+$B46-3400)*0.1+3400,Z$3+$B46)&gt;10000,10000,IF(Z$3+$B46&gt;3400,(Z$3+$B46-3400)*0.1+3400,Z$3+$B46))+Premiums!$D$6-1000</f>
        <v>14568</v>
      </c>
      <c r="AA46" s="2">
        <f>IF(IF(AA$3+$B46&gt;3400,(AA$3+$B46-3400)*0.1+3400,AA$3+$B46)&gt;10000,10000,IF(AA$3+$B46&gt;3400,(AA$3+$B46-3400)*0.1+3400,AA$3+$B46))+Premiums!$D$6-1000</f>
        <v>14568</v>
      </c>
      <c r="AB46" s="2">
        <f>IF(IF(AB$3+$B46&gt;3400,(AB$3+$B46-3400)*0.1+3400,AB$3+$B46)&gt;10000,10000,IF(AB$3+$B46&gt;3400,(AB$3+$B46-3400)*0.1+3400,AB$3+$B46))+Premiums!$D$6-1000</f>
        <v>14568</v>
      </c>
    </row>
    <row r="47" spans="1:28" x14ac:dyDescent="0.25">
      <c r="A47" s="81"/>
      <c r="B47" s="16">
        <f t="shared" si="5"/>
        <v>35000</v>
      </c>
      <c r="C47" s="13">
        <f>IF(IF(C$3+$B47&gt;3400,(C$3+$B47-3400)*0.1+3400,C$3+$B47)&gt;10000,10000,IF(C$3+$B47&gt;3400,(C$3+$B47-3400)*0.1+3400,C$3+$B47))+Premiums!$D$6-1000</f>
        <v>11178</v>
      </c>
      <c r="D47" s="2">
        <f>IF(IF(D$3+$B47&gt;3400,(D$3+$B47-3400)*0.1+3400,D$3+$B47)&gt;10000,10000,IF(D$3+$B47&gt;3400,(D$3+$B47-3400)*0.1+3400,D$3+$B47))+Premiums!$D$6-1000</f>
        <v>11228</v>
      </c>
      <c r="E47" s="2">
        <f>IF(IF(E$3+$B47&gt;3400,(E$3+$B47-3400)*0.1+3400,E$3+$B47)&gt;10000,10000,IF(E$3+$B47&gt;3400,(E$3+$B47-3400)*0.1+3400,E$3+$B47))+Premiums!$D$6-1000</f>
        <v>11278</v>
      </c>
      <c r="F47" s="2">
        <f>IF(IF(F$3+$B47&gt;3400,(F$3+$B47-3400)*0.1+3400,F$3+$B47)&gt;10000,10000,IF(F$3+$B47&gt;3400,(F$3+$B47-3400)*0.1+3400,F$3+$B47))+Premiums!$D$6-1000</f>
        <v>11328</v>
      </c>
      <c r="G47" s="2">
        <f>IF(IF(G$3+$B47&gt;3400,(G$3+$B47-3400)*0.1+3400,G$3+$B47)&gt;10000,10000,IF(G$3+$B47&gt;3400,(G$3+$B47-3400)*0.1+3400,G$3+$B47))+Premiums!$D$6-1000</f>
        <v>11378</v>
      </c>
      <c r="H47" s="2">
        <f>IF(IF(H$3+$B47&gt;3400,(H$3+$B47-3400)*0.1+3400,H$3+$B47)&gt;10000,10000,IF(H$3+$B47&gt;3400,(H$3+$B47-3400)*0.1+3400,H$3+$B47))+Premiums!$D$6-1000</f>
        <v>11628</v>
      </c>
      <c r="I47" s="2">
        <f>IF(IF(I$3+$B47&gt;3400,(I$3+$B47-3400)*0.1+3400,I$3+$B47)&gt;10000,10000,IF(I$3+$B47&gt;3400,(I$3+$B47-3400)*0.1+3400,I$3+$B47))+Premiums!$D$6-1000</f>
        <v>11878</v>
      </c>
      <c r="J47" s="2">
        <f>IF(IF(J$3+$B47&gt;3400,(J$3+$B47-3400)*0.1+3400,J$3+$B47)&gt;10000,10000,IF(J$3+$B47&gt;3400,(J$3+$B47-3400)*0.1+3400,J$3+$B47))+Premiums!$D$6-1000</f>
        <v>12128</v>
      </c>
      <c r="K47" s="2">
        <f>IF(IF(K$3+$B47&gt;3400,(K$3+$B47-3400)*0.1+3400,K$3+$B47)&gt;10000,10000,IF(K$3+$B47&gt;3400,(K$3+$B47-3400)*0.1+3400,K$3+$B47))+Premiums!$D$6-1000</f>
        <v>12628</v>
      </c>
      <c r="L47" s="2">
        <f>IF(IF(L$3+$B47&gt;3400,(L$3+$B47-3400)*0.1+3400,L$3+$B47)&gt;10000,10000,IF(L$3+$B47&gt;3400,(L$3+$B47-3400)*0.1+3400,L$3+$B47))+Premiums!$D$6-1000</f>
        <v>13128</v>
      </c>
      <c r="M47" s="2">
        <f>IF(IF(M$3+$B47&gt;3400,(M$3+$B47-3400)*0.1+3400,M$3+$B47)&gt;10000,10000,IF(M$3+$B47&gt;3400,(M$3+$B47-3400)*0.1+3400,M$3+$B47))+Premiums!$D$6-1000</f>
        <v>13628</v>
      </c>
      <c r="N47" s="2">
        <f>IF(IF(N$3+$B47&gt;3400,(N$3+$B47-3400)*0.1+3400,N$3+$B47)&gt;10000,10000,IF(N$3+$B47&gt;3400,(N$3+$B47-3400)*0.1+3400,N$3+$B47))+Premiums!$D$6-1000</f>
        <v>14128</v>
      </c>
      <c r="O47" s="2">
        <f>IF(IF(O$3+$B47&gt;3400,(O$3+$B47-3400)*0.1+3400,O$3+$B47)&gt;10000,10000,IF(O$3+$B47&gt;3400,(O$3+$B47-3400)*0.1+3400,O$3+$B47))+Premiums!$D$6-1000</f>
        <v>14568</v>
      </c>
      <c r="P47" s="2">
        <f>IF(IF(P$3+$B47&gt;3400,(P$3+$B47-3400)*0.1+3400,P$3+$B47)&gt;10000,10000,IF(P$3+$B47&gt;3400,(P$3+$B47-3400)*0.1+3400,P$3+$B47))+Premiums!$D$6-1000</f>
        <v>14568</v>
      </c>
      <c r="Q47" s="2">
        <f>IF(IF(Q$3+$B47&gt;3400,(Q$3+$B47-3400)*0.1+3400,Q$3+$B47)&gt;10000,10000,IF(Q$3+$B47&gt;3400,(Q$3+$B47-3400)*0.1+3400,Q$3+$B47))+Premiums!$D$6-1000</f>
        <v>14568</v>
      </c>
      <c r="R47" s="2">
        <f>IF(IF(R$3+$B47&gt;3400,(R$3+$B47-3400)*0.1+3400,R$3+$B47)&gt;10000,10000,IF(R$3+$B47&gt;3400,(R$3+$B47-3400)*0.1+3400,R$3+$B47))+Premiums!$D$6-1000</f>
        <v>14568</v>
      </c>
      <c r="S47" s="2">
        <f>IF(IF(S$3+$B47&gt;3400,(S$3+$B47-3400)*0.1+3400,S$3+$B47)&gt;10000,10000,IF(S$3+$B47&gt;3400,(S$3+$B47-3400)*0.1+3400,S$3+$B47))+Premiums!$D$6-1000</f>
        <v>14568</v>
      </c>
      <c r="T47" s="2">
        <f>IF(IF(T$3+$B47&gt;3400,(T$3+$B47-3400)*0.1+3400,T$3+$B47)&gt;10000,10000,IF(T$3+$B47&gt;3400,(T$3+$B47-3400)*0.1+3400,T$3+$B47))+Premiums!$D$6-1000</f>
        <v>14568</v>
      </c>
      <c r="U47" s="2">
        <f>IF(IF(U$3+$B47&gt;3400,(U$3+$B47-3400)*0.1+3400,U$3+$B47)&gt;10000,10000,IF(U$3+$B47&gt;3400,(U$3+$B47-3400)*0.1+3400,U$3+$B47))+Premiums!$D$6-1000</f>
        <v>14568</v>
      </c>
      <c r="V47" s="2">
        <f>IF(IF(V$3+$B47&gt;3400,(V$3+$B47-3400)*0.1+3400,V$3+$B47)&gt;10000,10000,IF(V$3+$B47&gt;3400,(V$3+$B47-3400)*0.1+3400,V$3+$B47))+Premiums!$D$6-1000</f>
        <v>14568</v>
      </c>
      <c r="W47" s="2">
        <f>IF(IF(W$3+$B47&gt;3400,(W$3+$B47-3400)*0.1+3400,W$3+$B47)&gt;10000,10000,IF(W$3+$B47&gt;3400,(W$3+$B47-3400)*0.1+3400,W$3+$B47))+Premiums!$D$6-1000</f>
        <v>14568</v>
      </c>
      <c r="X47" s="2">
        <f>IF(IF(X$3+$B47&gt;3400,(X$3+$B47-3400)*0.1+3400,X$3+$B47)&gt;10000,10000,IF(X$3+$B47&gt;3400,(X$3+$B47-3400)*0.1+3400,X$3+$B47))+Premiums!$D$6-1000</f>
        <v>14568</v>
      </c>
      <c r="Y47" s="2">
        <f>IF(IF(Y$3+$B47&gt;3400,(Y$3+$B47-3400)*0.1+3400,Y$3+$B47)&gt;10000,10000,IF(Y$3+$B47&gt;3400,(Y$3+$B47-3400)*0.1+3400,Y$3+$B47))+Premiums!$D$6-1000</f>
        <v>14568</v>
      </c>
      <c r="Z47" s="2">
        <f>IF(IF(Z$3+$B47&gt;3400,(Z$3+$B47-3400)*0.1+3400,Z$3+$B47)&gt;10000,10000,IF(Z$3+$B47&gt;3400,(Z$3+$B47-3400)*0.1+3400,Z$3+$B47))+Premiums!$D$6-1000</f>
        <v>14568</v>
      </c>
      <c r="AA47" s="2">
        <f>IF(IF(AA$3+$B47&gt;3400,(AA$3+$B47-3400)*0.1+3400,AA$3+$B47)&gt;10000,10000,IF(AA$3+$B47&gt;3400,(AA$3+$B47-3400)*0.1+3400,AA$3+$B47))+Premiums!$D$6-1000</f>
        <v>14568</v>
      </c>
      <c r="AB47" s="2">
        <f>IF(IF(AB$3+$B47&gt;3400,(AB$3+$B47-3400)*0.1+3400,AB$3+$B47)&gt;10000,10000,IF(AB$3+$B47&gt;3400,(AB$3+$B47-3400)*0.1+3400,AB$3+$B47))+Premiums!$D$6-1000</f>
        <v>14568</v>
      </c>
    </row>
    <row r="48" spans="1:28" x14ac:dyDescent="0.25">
      <c r="A48" s="81"/>
      <c r="B48" s="16">
        <f t="shared" si="5"/>
        <v>40000</v>
      </c>
      <c r="C48" s="13">
        <f>IF(IF(C$3+$B48&gt;3400,(C$3+$B48-3400)*0.1+3400,C$3+$B48)&gt;10000,10000,IF(C$3+$B48&gt;3400,(C$3+$B48-3400)*0.1+3400,C$3+$B48))+Premiums!$D$6-1000</f>
        <v>11678</v>
      </c>
      <c r="D48" s="2">
        <f>IF(IF(D$3+$B48&gt;3400,(D$3+$B48-3400)*0.1+3400,D$3+$B48)&gt;10000,10000,IF(D$3+$B48&gt;3400,(D$3+$B48-3400)*0.1+3400,D$3+$B48))+Premiums!$D$6-1000</f>
        <v>11728</v>
      </c>
      <c r="E48" s="2">
        <f>IF(IF(E$3+$B48&gt;3400,(E$3+$B48-3400)*0.1+3400,E$3+$B48)&gt;10000,10000,IF(E$3+$B48&gt;3400,(E$3+$B48-3400)*0.1+3400,E$3+$B48))+Premiums!$D$6-1000</f>
        <v>11778</v>
      </c>
      <c r="F48" s="2">
        <f>IF(IF(F$3+$B48&gt;3400,(F$3+$B48-3400)*0.1+3400,F$3+$B48)&gt;10000,10000,IF(F$3+$B48&gt;3400,(F$3+$B48-3400)*0.1+3400,F$3+$B48))+Premiums!$D$6-1000</f>
        <v>11828</v>
      </c>
      <c r="G48" s="2">
        <f>IF(IF(G$3+$B48&gt;3400,(G$3+$B48-3400)*0.1+3400,G$3+$B48)&gt;10000,10000,IF(G$3+$B48&gt;3400,(G$3+$B48-3400)*0.1+3400,G$3+$B48))+Premiums!$D$6-1000</f>
        <v>11878</v>
      </c>
      <c r="H48" s="2">
        <f>IF(IF(H$3+$B48&gt;3400,(H$3+$B48-3400)*0.1+3400,H$3+$B48)&gt;10000,10000,IF(H$3+$B48&gt;3400,(H$3+$B48-3400)*0.1+3400,H$3+$B48))+Premiums!$D$6-1000</f>
        <v>12128</v>
      </c>
      <c r="I48" s="2">
        <f>IF(IF(I$3+$B48&gt;3400,(I$3+$B48-3400)*0.1+3400,I$3+$B48)&gt;10000,10000,IF(I$3+$B48&gt;3400,(I$3+$B48-3400)*0.1+3400,I$3+$B48))+Premiums!$D$6-1000</f>
        <v>12378</v>
      </c>
      <c r="J48" s="2">
        <f>IF(IF(J$3+$B48&gt;3400,(J$3+$B48-3400)*0.1+3400,J$3+$B48)&gt;10000,10000,IF(J$3+$B48&gt;3400,(J$3+$B48-3400)*0.1+3400,J$3+$B48))+Premiums!$D$6-1000</f>
        <v>12628</v>
      </c>
      <c r="K48" s="2">
        <f>IF(IF(K$3+$B48&gt;3400,(K$3+$B48-3400)*0.1+3400,K$3+$B48)&gt;10000,10000,IF(K$3+$B48&gt;3400,(K$3+$B48-3400)*0.1+3400,K$3+$B48))+Premiums!$D$6-1000</f>
        <v>13128</v>
      </c>
      <c r="L48" s="2">
        <f>IF(IF(L$3+$B48&gt;3400,(L$3+$B48-3400)*0.1+3400,L$3+$B48)&gt;10000,10000,IF(L$3+$B48&gt;3400,(L$3+$B48-3400)*0.1+3400,L$3+$B48))+Premiums!$D$6-1000</f>
        <v>13628</v>
      </c>
      <c r="M48" s="2">
        <f>IF(IF(M$3+$B48&gt;3400,(M$3+$B48-3400)*0.1+3400,M$3+$B48)&gt;10000,10000,IF(M$3+$B48&gt;3400,(M$3+$B48-3400)*0.1+3400,M$3+$B48))+Premiums!$D$6-1000</f>
        <v>14128</v>
      </c>
      <c r="N48" s="2">
        <f>IF(IF(N$3+$B48&gt;3400,(N$3+$B48-3400)*0.1+3400,N$3+$B48)&gt;10000,10000,IF(N$3+$B48&gt;3400,(N$3+$B48-3400)*0.1+3400,N$3+$B48))+Premiums!$D$6-1000</f>
        <v>14568</v>
      </c>
      <c r="O48" s="2">
        <f>IF(IF(O$3+$B48&gt;3400,(O$3+$B48-3400)*0.1+3400,O$3+$B48)&gt;10000,10000,IF(O$3+$B48&gt;3400,(O$3+$B48-3400)*0.1+3400,O$3+$B48))+Premiums!$D$6-1000</f>
        <v>14568</v>
      </c>
      <c r="P48" s="2">
        <f>IF(IF(P$3+$B48&gt;3400,(P$3+$B48-3400)*0.1+3400,P$3+$B48)&gt;10000,10000,IF(P$3+$B48&gt;3400,(P$3+$B48-3400)*0.1+3400,P$3+$B48))+Premiums!$D$6-1000</f>
        <v>14568</v>
      </c>
      <c r="Q48" s="2">
        <f>IF(IF(Q$3+$B48&gt;3400,(Q$3+$B48-3400)*0.1+3400,Q$3+$B48)&gt;10000,10000,IF(Q$3+$B48&gt;3400,(Q$3+$B48-3400)*0.1+3400,Q$3+$B48))+Premiums!$D$6-1000</f>
        <v>14568</v>
      </c>
      <c r="R48" s="2">
        <f>IF(IF(R$3+$B48&gt;3400,(R$3+$B48-3400)*0.1+3400,R$3+$B48)&gt;10000,10000,IF(R$3+$B48&gt;3400,(R$3+$B48-3400)*0.1+3400,R$3+$B48))+Premiums!$D$6-1000</f>
        <v>14568</v>
      </c>
      <c r="S48" s="2">
        <f>IF(IF(S$3+$B48&gt;3400,(S$3+$B48-3400)*0.1+3400,S$3+$B48)&gt;10000,10000,IF(S$3+$B48&gt;3400,(S$3+$B48-3400)*0.1+3400,S$3+$B48))+Premiums!$D$6-1000</f>
        <v>14568</v>
      </c>
      <c r="T48" s="2">
        <f>IF(IF(T$3+$B48&gt;3400,(T$3+$B48-3400)*0.1+3400,T$3+$B48)&gt;10000,10000,IF(T$3+$B48&gt;3400,(T$3+$B48-3400)*0.1+3400,T$3+$B48))+Premiums!$D$6-1000</f>
        <v>14568</v>
      </c>
      <c r="U48" s="2">
        <f>IF(IF(U$3+$B48&gt;3400,(U$3+$B48-3400)*0.1+3400,U$3+$B48)&gt;10000,10000,IF(U$3+$B48&gt;3400,(U$3+$B48-3400)*0.1+3400,U$3+$B48))+Premiums!$D$6-1000</f>
        <v>14568</v>
      </c>
      <c r="V48" s="2">
        <f>IF(IF(V$3+$B48&gt;3400,(V$3+$B48-3400)*0.1+3400,V$3+$B48)&gt;10000,10000,IF(V$3+$B48&gt;3400,(V$3+$B48-3400)*0.1+3400,V$3+$B48))+Premiums!$D$6-1000</f>
        <v>14568</v>
      </c>
      <c r="W48" s="2">
        <f>IF(IF(W$3+$B48&gt;3400,(W$3+$B48-3400)*0.1+3400,W$3+$B48)&gt;10000,10000,IF(W$3+$B48&gt;3400,(W$3+$B48-3400)*0.1+3400,W$3+$B48))+Premiums!$D$6-1000</f>
        <v>14568</v>
      </c>
      <c r="X48" s="2">
        <f>IF(IF(X$3+$B48&gt;3400,(X$3+$B48-3400)*0.1+3400,X$3+$B48)&gt;10000,10000,IF(X$3+$B48&gt;3400,(X$3+$B48-3400)*0.1+3400,X$3+$B48))+Premiums!$D$6-1000</f>
        <v>14568</v>
      </c>
      <c r="Y48" s="2">
        <f>IF(IF(Y$3+$B48&gt;3400,(Y$3+$B48-3400)*0.1+3400,Y$3+$B48)&gt;10000,10000,IF(Y$3+$B48&gt;3400,(Y$3+$B48-3400)*0.1+3400,Y$3+$B48))+Premiums!$D$6-1000</f>
        <v>14568</v>
      </c>
      <c r="Z48" s="2">
        <f>IF(IF(Z$3+$B48&gt;3400,(Z$3+$B48-3400)*0.1+3400,Z$3+$B48)&gt;10000,10000,IF(Z$3+$B48&gt;3400,(Z$3+$B48-3400)*0.1+3400,Z$3+$B48))+Premiums!$D$6-1000</f>
        <v>14568</v>
      </c>
      <c r="AA48" s="2">
        <f>IF(IF(AA$3+$B48&gt;3400,(AA$3+$B48-3400)*0.1+3400,AA$3+$B48)&gt;10000,10000,IF(AA$3+$B48&gt;3400,(AA$3+$B48-3400)*0.1+3400,AA$3+$B48))+Premiums!$D$6-1000</f>
        <v>14568</v>
      </c>
      <c r="AB48" s="2">
        <f>IF(IF(AB$3+$B48&gt;3400,(AB$3+$B48-3400)*0.1+3400,AB$3+$B48)&gt;10000,10000,IF(AB$3+$B48&gt;3400,(AB$3+$B48-3400)*0.1+3400,AB$3+$B48))+Premiums!$D$6-1000</f>
        <v>14568</v>
      </c>
    </row>
    <row r="49" spans="1:28" x14ac:dyDescent="0.25">
      <c r="A49" s="81"/>
      <c r="B49" s="16">
        <f t="shared" si="5"/>
        <v>45000</v>
      </c>
      <c r="C49" s="13">
        <f>IF(IF(C$3+$B49&gt;3400,(C$3+$B49-3400)*0.1+3400,C$3+$B49)&gt;10000,10000,IF(C$3+$B49&gt;3400,(C$3+$B49-3400)*0.1+3400,C$3+$B49))+Premiums!$D$6-1000</f>
        <v>12178</v>
      </c>
      <c r="D49" s="2">
        <f>IF(IF(D$3+$B49&gt;3400,(D$3+$B49-3400)*0.1+3400,D$3+$B49)&gt;10000,10000,IF(D$3+$B49&gt;3400,(D$3+$B49-3400)*0.1+3400,D$3+$B49))+Premiums!$D$6-1000</f>
        <v>12228</v>
      </c>
      <c r="E49" s="2">
        <f>IF(IF(E$3+$B49&gt;3400,(E$3+$B49-3400)*0.1+3400,E$3+$B49)&gt;10000,10000,IF(E$3+$B49&gt;3400,(E$3+$B49-3400)*0.1+3400,E$3+$B49))+Premiums!$D$6-1000</f>
        <v>12278</v>
      </c>
      <c r="F49" s="2">
        <f>IF(IF(F$3+$B49&gt;3400,(F$3+$B49-3400)*0.1+3400,F$3+$B49)&gt;10000,10000,IF(F$3+$B49&gt;3400,(F$3+$B49-3400)*0.1+3400,F$3+$B49))+Premiums!$D$6-1000</f>
        <v>12328</v>
      </c>
      <c r="G49" s="2">
        <f>IF(IF(G$3+$B49&gt;3400,(G$3+$B49-3400)*0.1+3400,G$3+$B49)&gt;10000,10000,IF(G$3+$B49&gt;3400,(G$3+$B49-3400)*0.1+3400,G$3+$B49))+Premiums!$D$6-1000</f>
        <v>12378</v>
      </c>
      <c r="H49" s="2">
        <f>IF(IF(H$3+$B49&gt;3400,(H$3+$B49-3400)*0.1+3400,H$3+$B49)&gt;10000,10000,IF(H$3+$B49&gt;3400,(H$3+$B49-3400)*0.1+3400,H$3+$B49))+Premiums!$D$6-1000</f>
        <v>12628</v>
      </c>
      <c r="I49" s="2">
        <f>IF(IF(I$3+$B49&gt;3400,(I$3+$B49-3400)*0.1+3400,I$3+$B49)&gt;10000,10000,IF(I$3+$B49&gt;3400,(I$3+$B49-3400)*0.1+3400,I$3+$B49))+Premiums!$D$6-1000</f>
        <v>12878</v>
      </c>
      <c r="J49" s="2">
        <f>IF(IF(J$3+$B49&gt;3400,(J$3+$B49-3400)*0.1+3400,J$3+$B49)&gt;10000,10000,IF(J$3+$B49&gt;3400,(J$3+$B49-3400)*0.1+3400,J$3+$B49))+Premiums!$D$6-1000</f>
        <v>13128</v>
      </c>
      <c r="K49" s="2">
        <f>IF(IF(K$3+$B49&gt;3400,(K$3+$B49-3400)*0.1+3400,K$3+$B49)&gt;10000,10000,IF(K$3+$B49&gt;3400,(K$3+$B49-3400)*0.1+3400,K$3+$B49))+Premiums!$D$6-1000</f>
        <v>13628</v>
      </c>
      <c r="L49" s="2">
        <f>IF(IF(L$3+$B49&gt;3400,(L$3+$B49-3400)*0.1+3400,L$3+$B49)&gt;10000,10000,IF(L$3+$B49&gt;3400,(L$3+$B49-3400)*0.1+3400,L$3+$B49))+Premiums!$D$6-1000</f>
        <v>14128</v>
      </c>
      <c r="M49" s="2">
        <f>IF(IF(M$3+$B49&gt;3400,(M$3+$B49-3400)*0.1+3400,M$3+$B49)&gt;10000,10000,IF(M$3+$B49&gt;3400,(M$3+$B49-3400)*0.1+3400,M$3+$B49))+Premiums!$D$6-1000</f>
        <v>14568</v>
      </c>
      <c r="N49" s="2">
        <f>IF(IF(N$3+$B49&gt;3400,(N$3+$B49-3400)*0.1+3400,N$3+$B49)&gt;10000,10000,IF(N$3+$B49&gt;3400,(N$3+$B49-3400)*0.1+3400,N$3+$B49))+Premiums!$D$6-1000</f>
        <v>14568</v>
      </c>
      <c r="O49" s="2">
        <f>IF(IF(O$3+$B49&gt;3400,(O$3+$B49-3400)*0.1+3400,O$3+$B49)&gt;10000,10000,IF(O$3+$B49&gt;3400,(O$3+$B49-3400)*0.1+3400,O$3+$B49))+Premiums!$D$6-1000</f>
        <v>14568</v>
      </c>
      <c r="P49" s="2">
        <f>IF(IF(P$3+$B49&gt;3400,(P$3+$B49-3400)*0.1+3400,P$3+$B49)&gt;10000,10000,IF(P$3+$B49&gt;3400,(P$3+$B49-3400)*0.1+3400,P$3+$B49))+Premiums!$D$6-1000</f>
        <v>14568</v>
      </c>
      <c r="Q49" s="2">
        <f>IF(IF(Q$3+$B49&gt;3400,(Q$3+$B49-3400)*0.1+3400,Q$3+$B49)&gt;10000,10000,IF(Q$3+$B49&gt;3400,(Q$3+$B49-3400)*0.1+3400,Q$3+$B49))+Premiums!$D$6-1000</f>
        <v>14568</v>
      </c>
      <c r="R49" s="2">
        <f>IF(IF(R$3+$B49&gt;3400,(R$3+$B49-3400)*0.1+3400,R$3+$B49)&gt;10000,10000,IF(R$3+$B49&gt;3400,(R$3+$B49-3400)*0.1+3400,R$3+$B49))+Premiums!$D$6-1000</f>
        <v>14568</v>
      </c>
      <c r="S49" s="2">
        <f>IF(IF(S$3+$B49&gt;3400,(S$3+$B49-3400)*0.1+3400,S$3+$B49)&gt;10000,10000,IF(S$3+$B49&gt;3400,(S$3+$B49-3400)*0.1+3400,S$3+$B49))+Premiums!$D$6-1000</f>
        <v>14568</v>
      </c>
      <c r="T49" s="2">
        <f>IF(IF(T$3+$B49&gt;3400,(T$3+$B49-3400)*0.1+3400,T$3+$B49)&gt;10000,10000,IF(T$3+$B49&gt;3400,(T$3+$B49-3400)*0.1+3400,T$3+$B49))+Premiums!$D$6-1000</f>
        <v>14568</v>
      </c>
      <c r="U49" s="2">
        <f>IF(IF(U$3+$B49&gt;3400,(U$3+$B49-3400)*0.1+3400,U$3+$B49)&gt;10000,10000,IF(U$3+$B49&gt;3400,(U$3+$B49-3400)*0.1+3400,U$3+$B49))+Premiums!$D$6-1000</f>
        <v>14568</v>
      </c>
      <c r="V49" s="2">
        <f>IF(IF(V$3+$B49&gt;3400,(V$3+$B49-3400)*0.1+3400,V$3+$B49)&gt;10000,10000,IF(V$3+$B49&gt;3400,(V$3+$B49-3400)*0.1+3400,V$3+$B49))+Premiums!$D$6-1000</f>
        <v>14568</v>
      </c>
      <c r="W49" s="2">
        <f>IF(IF(W$3+$B49&gt;3400,(W$3+$B49-3400)*0.1+3400,W$3+$B49)&gt;10000,10000,IF(W$3+$B49&gt;3400,(W$3+$B49-3400)*0.1+3400,W$3+$B49))+Premiums!$D$6-1000</f>
        <v>14568</v>
      </c>
      <c r="X49" s="2">
        <f>IF(IF(X$3+$B49&gt;3400,(X$3+$B49-3400)*0.1+3400,X$3+$B49)&gt;10000,10000,IF(X$3+$B49&gt;3400,(X$3+$B49-3400)*0.1+3400,X$3+$B49))+Premiums!$D$6-1000</f>
        <v>14568</v>
      </c>
      <c r="Y49" s="2">
        <f>IF(IF(Y$3+$B49&gt;3400,(Y$3+$B49-3400)*0.1+3400,Y$3+$B49)&gt;10000,10000,IF(Y$3+$B49&gt;3400,(Y$3+$B49-3400)*0.1+3400,Y$3+$B49))+Premiums!$D$6-1000</f>
        <v>14568</v>
      </c>
      <c r="Z49" s="2">
        <f>IF(IF(Z$3+$B49&gt;3400,(Z$3+$B49-3400)*0.1+3400,Z$3+$B49)&gt;10000,10000,IF(Z$3+$B49&gt;3400,(Z$3+$B49-3400)*0.1+3400,Z$3+$B49))+Premiums!$D$6-1000</f>
        <v>14568</v>
      </c>
      <c r="AA49" s="2">
        <f>IF(IF(AA$3+$B49&gt;3400,(AA$3+$B49-3400)*0.1+3400,AA$3+$B49)&gt;10000,10000,IF(AA$3+$B49&gt;3400,(AA$3+$B49-3400)*0.1+3400,AA$3+$B49))+Premiums!$D$6-1000</f>
        <v>14568</v>
      </c>
      <c r="AB49" s="2">
        <f>IF(IF(AB$3+$B49&gt;3400,(AB$3+$B49-3400)*0.1+3400,AB$3+$B49)&gt;10000,10000,IF(AB$3+$B49&gt;3400,(AB$3+$B49-3400)*0.1+3400,AB$3+$B49))+Premiums!$D$6-1000</f>
        <v>14568</v>
      </c>
    </row>
    <row r="50" spans="1:28" x14ac:dyDescent="0.25">
      <c r="A50" s="81"/>
      <c r="B50" s="16">
        <f t="shared" si="5"/>
        <v>50000</v>
      </c>
      <c r="C50" s="13">
        <f>IF(IF(C$3+$B50&gt;3400,(C$3+$B50-3400)*0.1+3400,C$3+$B50)&gt;10000,10000,IF(C$3+$B50&gt;3400,(C$3+$B50-3400)*0.1+3400,C$3+$B50))+Premiums!$D$6-1000</f>
        <v>12678</v>
      </c>
      <c r="D50" s="2">
        <f>IF(IF(D$3+$B50&gt;3400,(D$3+$B50-3400)*0.1+3400,D$3+$B50)&gt;10000,10000,IF(D$3+$B50&gt;3400,(D$3+$B50-3400)*0.1+3400,D$3+$B50))+Premiums!$D$6-1000</f>
        <v>12728</v>
      </c>
      <c r="E50" s="2">
        <f>IF(IF(E$3+$B50&gt;3400,(E$3+$B50-3400)*0.1+3400,E$3+$B50)&gt;10000,10000,IF(E$3+$B50&gt;3400,(E$3+$B50-3400)*0.1+3400,E$3+$B50))+Premiums!$D$6-1000</f>
        <v>12778</v>
      </c>
      <c r="F50" s="2">
        <f>IF(IF(F$3+$B50&gt;3400,(F$3+$B50-3400)*0.1+3400,F$3+$B50)&gt;10000,10000,IF(F$3+$B50&gt;3400,(F$3+$B50-3400)*0.1+3400,F$3+$B50))+Premiums!$D$6-1000</f>
        <v>12828</v>
      </c>
      <c r="G50" s="2">
        <f>IF(IF(G$3+$B50&gt;3400,(G$3+$B50-3400)*0.1+3400,G$3+$B50)&gt;10000,10000,IF(G$3+$B50&gt;3400,(G$3+$B50-3400)*0.1+3400,G$3+$B50))+Premiums!$D$6-1000</f>
        <v>12878</v>
      </c>
      <c r="H50" s="2">
        <f>IF(IF(H$3+$B50&gt;3400,(H$3+$B50-3400)*0.1+3400,H$3+$B50)&gt;10000,10000,IF(H$3+$B50&gt;3400,(H$3+$B50-3400)*0.1+3400,H$3+$B50))+Premiums!$D$6-1000</f>
        <v>13128</v>
      </c>
      <c r="I50" s="2">
        <f>IF(IF(I$3+$B50&gt;3400,(I$3+$B50-3400)*0.1+3400,I$3+$B50)&gt;10000,10000,IF(I$3+$B50&gt;3400,(I$3+$B50-3400)*0.1+3400,I$3+$B50))+Premiums!$D$6-1000</f>
        <v>13378</v>
      </c>
      <c r="J50" s="2">
        <f>IF(IF(J$3+$B50&gt;3400,(J$3+$B50-3400)*0.1+3400,J$3+$B50)&gt;10000,10000,IF(J$3+$B50&gt;3400,(J$3+$B50-3400)*0.1+3400,J$3+$B50))+Premiums!$D$6-1000</f>
        <v>13628</v>
      </c>
      <c r="K50" s="2">
        <f>IF(IF(K$3+$B50&gt;3400,(K$3+$B50-3400)*0.1+3400,K$3+$B50)&gt;10000,10000,IF(K$3+$B50&gt;3400,(K$3+$B50-3400)*0.1+3400,K$3+$B50))+Premiums!$D$6-1000</f>
        <v>14128</v>
      </c>
      <c r="L50" s="2">
        <f>IF(IF(L$3+$B50&gt;3400,(L$3+$B50-3400)*0.1+3400,L$3+$B50)&gt;10000,10000,IF(L$3+$B50&gt;3400,(L$3+$B50-3400)*0.1+3400,L$3+$B50))+Premiums!$D$6-1000</f>
        <v>14568</v>
      </c>
      <c r="M50" s="2">
        <f>IF(IF(M$3+$B50&gt;3400,(M$3+$B50-3400)*0.1+3400,M$3+$B50)&gt;10000,10000,IF(M$3+$B50&gt;3400,(M$3+$B50-3400)*0.1+3400,M$3+$B50))+Premiums!$D$6-1000</f>
        <v>14568</v>
      </c>
      <c r="N50" s="2">
        <f>IF(IF(N$3+$B50&gt;3400,(N$3+$B50-3400)*0.1+3400,N$3+$B50)&gt;10000,10000,IF(N$3+$B50&gt;3400,(N$3+$B50-3400)*0.1+3400,N$3+$B50))+Premiums!$D$6-1000</f>
        <v>14568</v>
      </c>
      <c r="O50" s="2">
        <f>IF(IF(O$3+$B50&gt;3400,(O$3+$B50-3400)*0.1+3400,O$3+$B50)&gt;10000,10000,IF(O$3+$B50&gt;3400,(O$3+$B50-3400)*0.1+3400,O$3+$B50))+Premiums!$D$6-1000</f>
        <v>14568</v>
      </c>
      <c r="P50" s="2">
        <f>IF(IF(P$3+$B50&gt;3400,(P$3+$B50-3400)*0.1+3400,P$3+$B50)&gt;10000,10000,IF(P$3+$B50&gt;3400,(P$3+$B50-3400)*0.1+3400,P$3+$B50))+Premiums!$D$6-1000</f>
        <v>14568</v>
      </c>
      <c r="Q50" s="2">
        <f>IF(IF(Q$3+$B50&gt;3400,(Q$3+$B50-3400)*0.1+3400,Q$3+$B50)&gt;10000,10000,IF(Q$3+$B50&gt;3400,(Q$3+$B50-3400)*0.1+3400,Q$3+$B50))+Premiums!$D$6-1000</f>
        <v>14568</v>
      </c>
      <c r="R50" s="2">
        <f>IF(IF(R$3+$B50&gt;3400,(R$3+$B50-3400)*0.1+3400,R$3+$B50)&gt;10000,10000,IF(R$3+$B50&gt;3400,(R$3+$B50-3400)*0.1+3400,R$3+$B50))+Premiums!$D$6-1000</f>
        <v>14568</v>
      </c>
      <c r="S50" s="2">
        <f>IF(IF(S$3+$B50&gt;3400,(S$3+$B50-3400)*0.1+3400,S$3+$B50)&gt;10000,10000,IF(S$3+$B50&gt;3400,(S$3+$B50-3400)*0.1+3400,S$3+$B50))+Premiums!$D$6-1000</f>
        <v>14568</v>
      </c>
      <c r="T50" s="2">
        <f>IF(IF(T$3+$B50&gt;3400,(T$3+$B50-3400)*0.1+3400,T$3+$B50)&gt;10000,10000,IF(T$3+$B50&gt;3400,(T$3+$B50-3400)*0.1+3400,T$3+$B50))+Premiums!$D$6-1000</f>
        <v>14568</v>
      </c>
      <c r="U50" s="2">
        <f>IF(IF(U$3+$B50&gt;3400,(U$3+$B50-3400)*0.1+3400,U$3+$B50)&gt;10000,10000,IF(U$3+$B50&gt;3400,(U$3+$B50-3400)*0.1+3400,U$3+$B50))+Premiums!$D$6-1000</f>
        <v>14568</v>
      </c>
      <c r="V50" s="2">
        <f>IF(IF(V$3+$B50&gt;3400,(V$3+$B50-3400)*0.1+3400,V$3+$B50)&gt;10000,10000,IF(V$3+$B50&gt;3400,(V$3+$B50-3400)*0.1+3400,V$3+$B50))+Premiums!$D$6-1000</f>
        <v>14568</v>
      </c>
      <c r="W50" s="2">
        <f>IF(IF(W$3+$B50&gt;3400,(W$3+$B50-3400)*0.1+3400,W$3+$B50)&gt;10000,10000,IF(W$3+$B50&gt;3400,(W$3+$B50-3400)*0.1+3400,W$3+$B50))+Premiums!$D$6-1000</f>
        <v>14568</v>
      </c>
      <c r="X50" s="2">
        <f>IF(IF(X$3+$B50&gt;3400,(X$3+$B50-3400)*0.1+3400,X$3+$B50)&gt;10000,10000,IF(X$3+$B50&gt;3400,(X$3+$B50-3400)*0.1+3400,X$3+$B50))+Premiums!$D$6-1000</f>
        <v>14568</v>
      </c>
      <c r="Y50" s="2">
        <f>IF(IF(Y$3+$B50&gt;3400,(Y$3+$B50-3400)*0.1+3400,Y$3+$B50)&gt;10000,10000,IF(Y$3+$B50&gt;3400,(Y$3+$B50-3400)*0.1+3400,Y$3+$B50))+Premiums!$D$6-1000</f>
        <v>14568</v>
      </c>
      <c r="Z50" s="2">
        <f>IF(IF(Z$3+$B50&gt;3400,(Z$3+$B50-3400)*0.1+3400,Z$3+$B50)&gt;10000,10000,IF(Z$3+$B50&gt;3400,(Z$3+$B50-3400)*0.1+3400,Z$3+$B50))+Premiums!$D$6-1000</f>
        <v>14568</v>
      </c>
      <c r="AA50" s="2">
        <f>IF(IF(AA$3+$B50&gt;3400,(AA$3+$B50-3400)*0.1+3400,AA$3+$B50)&gt;10000,10000,IF(AA$3+$B50&gt;3400,(AA$3+$B50-3400)*0.1+3400,AA$3+$B50))+Premiums!$D$6-1000</f>
        <v>14568</v>
      </c>
      <c r="AB50" s="2">
        <f>IF(IF(AB$3+$B50&gt;3400,(AB$3+$B50-3400)*0.1+3400,AB$3+$B50)&gt;10000,10000,IF(AB$3+$B50&gt;3400,(AB$3+$B50-3400)*0.1+3400,AB$3+$B50))+Premiums!$D$6-1000</f>
        <v>14568</v>
      </c>
    </row>
    <row r="51" spans="1:28" x14ac:dyDescent="0.25">
      <c r="A51" s="81"/>
      <c r="B51" s="16">
        <f t="shared" si="5"/>
        <v>55000</v>
      </c>
      <c r="C51" s="13">
        <f>IF(IF(C$3+$B51&gt;3400,(C$3+$B51-3400)*0.1+3400,C$3+$B51)&gt;10000,10000,IF(C$3+$B51&gt;3400,(C$3+$B51-3400)*0.1+3400,C$3+$B51))+Premiums!$D$6-1000</f>
        <v>13178</v>
      </c>
      <c r="D51" s="2">
        <f>IF(IF(D$3+$B51&gt;3400,(D$3+$B51-3400)*0.1+3400,D$3+$B51)&gt;10000,10000,IF(D$3+$B51&gt;3400,(D$3+$B51-3400)*0.1+3400,D$3+$B51))+Premiums!$D$6-1000</f>
        <v>13228</v>
      </c>
      <c r="E51" s="2">
        <f>IF(IF(E$3+$B51&gt;3400,(E$3+$B51-3400)*0.1+3400,E$3+$B51)&gt;10000,10000,IF(E$3+$B51&gt;3400,(E$3+$B51-3400)*0.1+3400,E$3+$B51))+Premiums!$D$6-1000</f>
        <v>13278</v>
      </c>
      <c r="F51" s="2">
        <f>IF(IF(F$3+$B51&gt;3400,(F$3+$B51-3400)*0.1+3400,F$3+$B51)&gt;10000,10000,IF(F$3+$B51&gt;3400,(F$3+$B51-3400)*0.1+3400,F$3+$B51))+Premiums!$D$6-1000</f>
        <v>13328</v>
      </c>
      <c r="G51" s="2">
        <f>IF(IF(G$3+$B51&gt;3400,(G$3+$B51-3400)*0.1+3400,G$3+$B51)&gt;10000,10000,IF(G$3+$B51&gt;3400,(G$3+$B51-3400)*0.1+3400,G$3+$B51))+Premiums!$D$6-1000</f>
        <v>13378</v>
      </c>
      <c r="H51" s="2">
        <f>IF(IF(H$3+$B51&gt;3400,(H$3+$B51-3400)*0.1+3400,H$3+$B51)&gt;10000,10000,IF(H$3+$B51&gt;3400,(H$3+$B51-3400)*0.1+3400,H$3+$B51))+Premiums!$D$6-1000</f>
        <v>13628</v>
      </c>
      <c r="I51" s="2">
        <f>IF(IF(I$3+$B51&gt;3400,(I$3+$B51-3400)*0.1+3400,I$3+$B51)&gt;10000,10000,IF(I$3+$B51&gt;3400,(I$3+$B51-3400)*0.1+3400,I$3+$B51))+Premiums!$D$6-1000</f>
        <v>13878</v>
      </c>
      <c r="J51" s="2">
        <f>IF(IF(J$3+$B51&gt;3400,(J$3+$B51-3400)*0.1+3400,J$3+$B51)&gt;10000,10000,IF(J$3+$B51&gt;3400,(J$3+$B51-3400)*0.1+3400,J$3+$B51))+Premiums!$D$6-1000</f>
        <v>14128</v>
      </c>
      <c r="K51" s="2">
        <f>IF(IF(K$3+$B51&gt;3400,(K$3+$B51-3400)*0.1+3400,K$3+$B51)&gt;10000,10000,IF(K$3+$B51&gt;3400,(K$3+$B51-3400)*0.1+3400,K$3+$B51))+Premiums!$D$6-1000</f>
        <v>14568</v>
      </c>
      <c r="L51" s="2">
        <f>IF(IF(L$3+$B51&gt;3400,(L$3+$B51-3400)*0.1+3400,L$3+$B51)&gt;10000,10000,IF(L$3+$B51&gt;3400,(L$3+$B51-3400)*0.1+3400,L$3+$B51))+Premiums!$D$6-1000</f>
        <v>14568</v>
      </c>
      <c r="M51" s="2">
        <f>IF(IF(M$3+$B51&gt;3400,(M$3+$B51-3400)*0.1+3400,M$3+$B51)&gt;10000,10000,IF(M$3+$B51&gt;3400,(M$3+$B51-3400)*0.1+3400,M$3+$B51))+Premiums!$D$6-1000</f>
        <v>14568</v>
      </c>
      <c r="N51" s="2">
        <f>IF(IF(N$3+$B51&gt;3400,(N$3+$B51-3400)*0.1+3400,N$3+$B51)&gt;10000,10000,IF(N$3+$B51&gt;3400,(N$3+$B51-3400)*0.1+3400,N$3+$B51))+Premiums!$D$6-1000</f>
        <v>14568</v>
      </c>
      <c r="O51" s="2">
        <f>IF(IF(O$3+$B51&gt;3400,(O$3+$B51-3400)*0.1+3400,O$3+$B51)&gt;10000,10000,IF(O$3+$B51&gt;3400,(O$3+$B51-3400)*0.1+3400,O$3+$B51))+Premiums!$D$6-1000</f>
        <v>14568</v>
      </c>
      <c r="P51" s="2">
        <f>IF(IF(P$3+$B51&gt;3400,(P$3+$B51-3400)*0.1+3400,P$3+$B51)&gt;10000,10000,IF(P$3+$B51&gt;3400,(P$3+$B51-3400)*0.1+3400,P$3+$B51))+Premiums!$D$6-1000</f>
        <v>14568</v>
      </c>
      <c r="Q51" s="2">
        <f>IF(IF(Q$3+$B51&gt;3400,(Q$3+$B51-3400)*0.1+3400,Q$3+$B51)&gt;10000,10000,IF(Q$3+$B51&gt;3400,(Q$3+$B51-3400)*0.1+3400,Q$3+$B51))+Premiums!$D$6-1000</f>
        <v>14568</v>
      </c>
      <c r="R51" s="2">
        <f>IF(IF(R$3+$B51&gt;3400,(R$3+$B51-3400)*0.1+3400,R$3+$B51)&gt;10000,10000,IF(R$3+$B51&gt;3400,(R$3+$B51-3400)*0.1+3400,R$3+$B51))+Premiums!$D$6-1000</f>
        <v>14568</v>
      </c>
      <c r="S51" s="2">
        <f>IF(IF(S$3+$B51&gt;3400,(S$3+$B51-3400)*0.1+3400,S$3+$B51)&gt;10000,10000,IF(S$3+$B51&gt;3400,(S$3+$B51-3400)*0.1+3400,S$3+$B51))+Premiums!$D$6-1000</f>
        <v>14568</v>
      </c>
      <c r="T51" s="2">
        <f>IF(IF(T$3+$B51&gt;3400,(T$3+$B51-3400)*0.1+3400,T$3+$B51)&gt;10000,10000,IF(T$3+$B51&gt;3400,(T$3+$B51-3400)*0.1+3400,T$3+$B51))+Premiums!$D$6-1000</f>
        <v>14568</v>
      </c>
      <c r="U51" s="2">
        <f>IF(IF(U$3+$B51&gt;3400,(U$3+$B51-3400)*0.1+3400,U$3+$B51)&gt;10000,10000,IF(U$3+$B51&gt;3400,(U$3+$B51-3400)*0.1+3400,U$3+$B51))+Premiums!$D$6-1000</f>
        <v>14568</v>
      </c>
      <c r="V51" s="2">
        <f>IF(IF(V$3+$B51&gt;3400,(V$3+$B51-3400)*0.1+3400,V$3+$B51)&gt;10000,10000,IF(V$3+$B51&gt;3400,(V$3+$B51-3400)*0.1+3400,V$3+$B51))+Premiums!$D$6-1000</f>
        <v>14568</v>
      </c>
      <c r="W51" s="2">
        <f>IF(IF(W$3+$B51&gt;3400,(W$3+$B51-3400)*0.1+3400,W$3+$B51)&gt;10000,10000,IF(W$3+$B51&gt;3400,(W$3+$B51-3400)*0.1+3400,W$3+$B51))+Premiums!$D$6-1000</f>
        <v>14568</v>
      </c>
      <c r="X51" s="2">
        <f>IF(IF(X$3+$B51&gt;3400,(X$3+$B51-3400)*0.1+3400,X$3+$B51)&gt;10000,10000,IF(X$3+$B51&gt;3400,(X$3+$B51-3400)*0.1+3400,X$3+$B51))+Premiums!$D$6-1000</f>
        <v>14568</v>
      </c>
      <c r="Y51" s="2">
        <f>IF(IF(Y$3+$B51&gt;3400,(Y$3+$B51-3400)*0.1+3400,Y$3+$B51)&gt;10000,10000,IF(Y$3+$B51&gt;3400,(Y$3+$B51-3400)*0.1+3400,Y$3+$B51))+Premiums!$D$6-1000</f>
        <v>14568</v>
      </c>
      <c r="Z51" s="2">
        <f>IF(IF(Z$3+$B51&gt;3400,(Z$3+$B51-3400)*0.1+3400,Z$3+$B51)&gt;10000,10000,IF(Z$3+$B51&gt;3400,(Z$3+$B51-3400)*0.1+3400,Z$3+$B51))+Premiums!$D$6-1000</f>
        <v>14568</v>
      </c>
      <c r="AA51" s="2">
        <f>IF(IF(AA$3+$B51&gt;3400,(AA$3+$B51-3400)*0.1+3400,AA$3+$B51)&gt;10000,10000,IF(AA$3+$B51&gt;3400,(AA$3+$B51-3400)*0.1+3400,AA$3+$B51))+Premiums!$D$6-1000</f>
        <v>14568</v>
      </c>
      <c r="AB51" s="2">
        <f>IF(IF(AB$3+$B51&gt;3400,(AB$3+$B51-3400)*0.1+3400,AB$3+$B51)&gt;10000,10000,IF(AB$3+$B51&gt;3400,(AB$3+$B51-3400)*0.1+3400,AB$3+$B51))+Premiums!$D$6-1000</f>
        <v>14568</v>
      </c>
    </row>
    <row r="52" spans="1:28" x14ac:dyDescent="0.25">
      <c r="A52" s="81"/>
      <c r="B52" s="16">
        <f t="shared" si="5"/>
        <v>60000</v>
      </c>
      <c r="C52" s="13">
        <f>IF(IF(C$3+$B52&gt;3400,(C$3+$B52-3400)*0.1+3400,C$3+$B52)&gt;10000,10000,IF(C$3+$B52&gt;3400,(C$3+$B52-3400)*0.1+3400,C$3+$B52))+Premiums!$D$6-1000</f>
        <v>13678</v>
      </c>
      <c r="D52" s="2">
        <f>IF(IF(D$3+$B52&gt;3400,(D$3+$B52-3400)*0.1+3400,D$3+$B52)&gt;10000,10000,IF(D$3+$B52&gt;3400,(D$3+$B52-3400)*0.1+3400,D$3+$B52))+Premiums!$D$6-1000</f>
        <v>13728</v>
      </c>
      <c r="E52" s="2">
        <f>IF(IF(E$3+$B52&gt;3400,(E$3+$B52-3400)*0.1+3400,E$3+$B52)&gt;10000,10000,IF(E$3+$B52&gt;3400,(E$3+$B52-3400)*0.1+3400,E$3+$B52))+Premiums!$D$6-1000</f>
        <v>13778</v>
      </c>
      <c r="F52" s="2">
        <f>IF(IF(F$3+$B52&gt;3400,(F$3+$B52-3400)*0.1+3400,F$3+$B52)&gt;10000,10000,IF(F$3+$B52&gt;3400,(F$3+$B52-3400)*0.1+3400,F$3+$B52))+Premiums!$D$6-1000</f>
        <v>13828</v>
      </c>
      <c r="G52" s="2">
        <f>IF(IF(G$3+$B52&gt;3400,(G$3+$B52-3400)*0.1+3400,G$3+$B52)&gt;10000,10000,IF(G$3+$B52&gt;3400,(G$3+$B52-3400)*0.1+3400,G$3+$B52))+Premiums!$D$6-1000</f>
        <v>13878</v>
      </c>
      <c r="H52" s="2">
        <f>IF(IF(H$3+$B52&gt;3400,(H$3+$B52-3400)*0.1+3400,H$3+$B52)&gt;10000,10000,IF(H$3+$B52&gt;3400,(H$3+$B52-3400)*0.1+3400,H$3+$B52))+Premiums!$D$6-1000</f>
        <v>14128</v>
      </c>
      <c r="I52" s="2">
        <f>IF(IF(I$3+$B52&gt;3400,(I$3+$B52-3400)*0.1+3400,I$3+$B52)&gt;10000,10000,IF(I$3+$B52&gt;3400,(I$3+$B52-3400)*0.1+3400,I$3+$B52))+Premiums!$D$6-1000</f>
        <v>14378</v>
      </c>
      <c r="J52" s="2">
        <f>IF(IF(J$3+$B52&gt;3400,(J$3+$B52-3400)*0.1+3400,J$3+$B52)&gt;10000,10000,IF(J$3+$B52&gt;3400,(J$3+$B52-3400)*0.1+3400,J$3+$B52))+Premiums!$D$6-1000</f>
        <v>14568</v>
      </c>
      <c r="K52" s="2">
        <f>IF(IF(K$3+$B52&gt;3400,(K$3+$B52-3400)*0.1+3400,K$3+$B52)&gt;10000,10000,IF(K$3+$B52&gt;3400,(K$3+$B52-3400)*0.1+3400,K$3+$B52))+Premiums!$D$6-1000</f>
        <v>14568</v>
      </c>
      <c r="L52" s="2">
        <f>IF(IF(L$3+$B52&gt;3400,(L$3+$B52-3400)*0.1+3400,L$3+$B52)&gt;10000,10000,IF(L$3+$B52&gt;3400,(L$3+$B52-3400)*0.1+3400,L$3+$B52))+Premiums!$D$6-1000</f>
        <v>14568</v>
      </c>
      <c r="M52" s="2">
        <f>IF(IF(M$3+$B52&gt;3400,(M$3+$B52-3400)*0.1+3400,M$3+$B52)&gt;10000,10000,IF(M$3+$B52&gt;3400,(M$3+$B52-3400)*0.1+3400,M$3+$B52))+Premiums!$D$6-1000</f>
        <v>14568</v>
      </c>
      <c r="N52" s="2">
        <f>IF(IF(N$3+$B52&gt;3400,(N$3+$B52-3400)*0.1+3400,N$3+$B52)&gt;10000,10000,IF(N$3+$B52&gt;3400,(N$3+$B52-3400)*0.1+3400,N$3+$B52))+Premiums!$D$6-1000</f>
        <v>14568</v>
      </c>
      <c r="O52" s="2">
        <f>IF(IF(O$3+$B52&gt;3400,(O$3+$B52-3400)*0.1+3400,O$3+$B52)&gt;10000,10000,IF(O$3+$B52&gt;3400,(O$3+$B52-3400)*0.1+3400,O$3+$B52))+Premiums!$D$6-1000</f>
        <v>14568</v>
      </c>
      <c r="P52" s="2">
        <f>IF(IF(P$3+$B52&gt;3400,(P$3+$B52-3400)*0.1+3400,P$3+$B52)&gt;10000,10000,IF(P$3+$B52&gt;3400,(P$3+$B52-3400)*0.1+3400,P$3+$B52))+Premiums!$D$6-1000</f>
        <v>14568</v>
      </c>
      <c r="Q52" s="2">
        <f>IF(IF(Q$3+$B52&gt;3400,(Q$3+$B52-3400)*0.1+3400,Q$3+$B52)&gt;10000,10000,IF(Q$3+$B52&gt;3400,(Q$3+$B52-3400)*0.1+3400,Q$3+$B52))+Premiums!$D$6-1000</f>
        <v>14568</v>
      </c>
      <c r="R52" s="2">
        <f>IF(IF(R$3+$B52&gt;3400,(R$3+$B52-3400)*0.1+3400,R$3+$B52)&gt;10000,10000,IF(R$3+$B52&gt;3400,(R$3+$B52-3400)*0.1+3400,R$3+$B52))+Premiums!$D$6-1000</f>
        <v>14568</v>
      </c>
      <c r="S52" s="2">
        <f>IF(IF(S$3+$B52&gt;3400,(S$3+$B52-3400)*0.1+3400,S$3+$B52)&gt;10000,10000,IF(S$3+$B52&gt;3400,(S$3+$B52-3400)*0.1+3400,S$3+$B52))+Premiums!$D$6-1000</f>
        <v>14568</v>
      </c>
      <c r="T52" s="2">
        <f>IF(IF(T$3+$B52&gt;3400,(T$3+$B52-3400)*0.1+3400,T$3+$B52)&gt;10000,10000,IF(T$3+$B52&gt;3400,(T$3+$B52-3400)*0.1+3400,T$3+$B52))+Premiums!$D$6-1000</f>
        <v>14568</v>
      </c>
      <c r="U52" s="2">
        <f>IF(IF(U$3+$B52&gt;3400,(U$3+$B52-3400)*0.1+3400,U$3+$B52)&gt;10000,10000,IF(U$3+$B52&gt;3400,(U$3+$B52-3400)*0.1+3400,U$3+$B52))+Premiums!$D$6-1000</f>
        <v>14568</v>
      </c>
      <c r="V52" s="2">
        <f>IF(IF(V$3+$B52&gt;3400,(V$3+$B52-3400)*0.1+3400,V$3+$B52)&gt;10000,10000,IF(V$3+$B52&gt;3400,(V$3+$B52-3400)*0.1+3400,V$3+$B52))+Premiums!$D$6-1000</f>
        <v>14568</v>
      </c>
      <c r="W52" s="2">
        <f>IF(IF(W$3+$B52&gt;3400,(W$3+$B52-3400)*0.1+3400,W$3+$B52)&gt;10000,10000,IF(W$3+$B52&gt;3400,(W$3+$B52-3400)*0.1+3400,W$3+$B52))+Premiums!$D$6-1000</f>
        <v>14568</v>
      </c>
      <c r="X52" s="2">
        <f>IF(IF(X$3+$B52&gt;3400,(X$3+$B52-3400)*0.1+3400,X$3+$B52)&gt;10000,10000,IF(X$3+$B52&gt;3400,(X$3+$B52-3400)*0.1+3400,X$3+$B52))+Premiums!$D$6-1000</f>
        <v>14568</v>
      </c>
      <c r="Y52" s="2">
        <f>IF(IF(Y$3+$B52&gt;3400,(Y$3+$B52-3400)*0.1+3400,Y$3+$B52)&gt;10000,10000,IF(Y$3+$B52&gt;3400,(Y$3+$B52-3400)*0.1+3400,Y$3+$B52))+Premiums!$D$6-1000</f>
        <v>14568</v>
      </c>
      <c r="Z52" s="2">
        <f>IF(IF(Z$3+$B52&gt;3400,(Z$3+$B52-3400)*0.1+3400,Z$3+$B52)&gt;10000,10000,IF(Z$3+$B52&gt;3400,(Z$3+$B52-3400)*0.1+3400,Z$3+$B52))+Premiums!$D$6-1000</f>
        <v>14568</v>
      </c>
      <c r="AA52" s="2">
        <f>IF(IF(AA$3+$B52&gt;3400,(AA$3+$B52-3400)*0.1+3400,AA$3+$B52)&gt;10000,10000,IF(AA$3+$B52&gt;3400,(AA$3+$B52-3400)*0.1+3400,AA$3+$B52))+Premiums!$D$6-1000</f>
        <v>14568</v>
      </c>
      <c r="AB52" s="2">
        <f>IF(IF(AB$3+$B52&gt;3400,(AB$3+$B52-3400)*0.1+3400,AB$3+$B52)&gt;10000,10000,IF(AB$3+$B52&gt;3400,(AB$3+$B52-3400)*0.1+3400,AB$3+$B52))+Premiums!$D$6-1000</f>
        <v>14568</v>
      </c>
    </row>
    <row r="53" spans="1:28" x14ac:dyDescent="0.25">
      <c r="A53" s="81"/>
      <c r="B53" s="16">
        <f t="shared" si="5"/>
        <v>65000</v>
      </c>
      <c r="C53" s="13">
        <f>IF(IF(C$3+$B53&gt;3400,(C$3+$B53-3400)*0.1+3400,C$3+$B53)&gt;10000,10000,IF(C$3+$B53&gt;3400,(C$3+$B53-3400)*0.1+3400,C$3+$B53))+Premiums!$D$6-1000</f>
        <v>14178</v>
      </c>
      <c r="D53" s="2">
        <f>IF(IF(D$3+$B53&gt;3400,(D$3+$B53-3400)*0.1+3400,D$3+$B53)&gt;10000,10000,IF(D$3+$B53&gt;3400,(D$3+$B53-3400)*0.1+3400,D$3+$B53))+Premiums!$D$6-1000</f>
        <v>14228</v>
      </c>
      <c r="E53" s="2">
        <f>IF(IF(E$3+$B53&gt;3400,(E$3+$B53-3400)*0.1+3400,E$3+$B53)&gt;10000,10000,IF(E$3+$B53&gt;3400,(E$3+$B53-3400)*0.1+3400,E$3+$B53))+Premiums!$D$6-1000</f>
        <v>14278</v>
      </c>
      <c r="F53" s="2">
        <f>IF(IF(F$3+$B53&gt;3400,(F$3+$B53-3400)*0.1+3400,F$3+$B53)&gt;10000,10000,IF(F$3+$B53&gt;3400,(F$3+$B53-3400)*0.1+3400,F$3+$B53))+Premiums!$D$6-1000</f>
        <v>14328</v>
      </c>
      <c r="G53" s="2">
        <f>IF(IF(G$3+$B53&gt;3400,(G$3+$B53-3400)*0.1+3400,G$3+$B53)&gt;10000,10000,IF(G$3+$B53&gt;3400,(G$3+$B53-3400)*0.1+3400,G$3+$B53))+Premiums!$D$6-1000</f>
        <v>14378</v>
      </c>
      <c r="H53" s="2">
        <f>IF(IF(H$3+$B53&gt;3400,(H$3+$B53-3400)*0.1+3400,H$3+$B53)&gt;10000,10000,IF(H$3+$B53&gt;3400,(H$3+$B53-3400)*0.1+3400,H$3+$B53))+Premiums!$D$6-1000</f>
        <v>14568</v>
      </c>
      <c r="I53" s="2">
        <f>IF(IF(I$3+$B53&gt;3400,(I$3+$B53-3400)*0.1+3400,I$3+$B53)&gt;10000,10000,IF(I$3+$B53&gt;3400,(I$3+$B53-3400)*0.1+3400,I$3+$B53))+Premiums!$D$6-1000</f>
        <v>14568</v>
      </c>
      <c r="J53" s="2">
        <f>IF(IF(J$3+$B53&gt;3400,(J$3+$B53-3400)*0.1+3400,J$3+$B53)&gt;10000,10000,IF(J$3+$B53&gt;3400,(J$3+$B53-3400)*0.1+3400,J$3+$B53))+Premiums!$D$6-1000</f>
        <v>14568</v>
      </c>
      <c r="K53" s="2">
        <f>IF(IF(K$3+$B53&gt;3400,(K$3+$B53-3400)*0.1+3400,K$3+$B53)&gt;10000,10000,IF(K$3+$B53&gt;3400,(K$3+$B53-3400)*0.1+3400,K$3+$B53))+Premiums!$D$6-1000</f>
        <v>14568</v>
      </c>
      <c r="L53" s="2">
        <f>IF(IF(L$3+$B53&gt;3400,(L$3+$B53-3400)*0.1+3400,L$3+$B53)&gt;10000,10000,IF(L$3+$B53&gt;3400,(L$3+$B53-3400)*0.1+3400,L$3+$B53))+Premiums!$D$6-1000</f>
        <v>14568</v>
      </c>
      <c r="M53" s="2">
        <f>IF(IF(M$3+$B53&gt;3400,(M$3+$B53-3400)*0.1+3400,M$3+$B53)&gt;10000,10000,IF(M$3+$B53&gt;3400,(M$3+$B53-3400)*0.1+3400,M$3+$B53))+Premiums!$D$6-1000</f>
        <v>14568</v>
      </c>
      <c r="N53" s="2">
        <f>IF(IF(N$3+$B53&gt;3400,(N$3+$B53-3400)*0.1+3400,N$3+$B53)&gt;10000,10000,IF(N$3+$B53&gt;3400,(N$3+$B53-3400)*0.1+3400,N$3+$B53))+Premiums!$D$6-1000</f>
        <v>14568</v>
      </c>
      <c r="O53" s="2">
        <f>IF(IF(O$3+$B53&gt;3400,(O$3+$B53-3400)*0.1+3400,O$3+$B53)&gt;10000,10000,IF(O$3+$B53&gt;3400,(O$3+$B53-3400)*0.1+3400,O$3+$B53))+Premiums!$D$6-1000</f>
        <v>14568</v>
      </c>
      <c r="P53" s="2">
        <f>IF(IF(P$3+$B53&gt;3400,(P$3+$B53-3400)*0.1+3400,P$3+$B53)&gt;10000,10000,IF(P$3+$B53&gt;3400,(P$3+$B53-3400)*0.1+3400,P$3+$B53))+Premiums!$D$6-1000</f>
        <v>14568</v>
      </c>
      <c r="Q53" s="2">
        <f>IF(IF(Q$3+$B53&gt;3400,(Q$3+$B53-3400)*0.1+3400,Q$3+$B53)&gt;10000,10000,IF(Q$3+$B53&gt;3400,(Q$3+$B53-3400)*0.1+3400,Q$3+$B53))+Premiums!$D$6-1000</f>
        <v>14568</v>
      </c>
      <c r="R53" s="2">
        <f>IF(IF(R$3+$B53&gt;3400,(R$3+$B53-3400)*0.1+3400,R$3+$B53)&gt;10000,10000,IF(R$3+$B53&gt;3400,(R$3+$B53-3400)*0.1+3400,R$3+$B53))+Premiums!$D$6-1000</f>
        <v>14568</v>
      </c>
      <c r="S53" s="2">
        <f>IF(IF(S$3+$B53&gt;3400,(S$3+$B53-3400)*0.1+3400,S$3+$B53)&gt;10000,10000,IF(S$3+$B53&gt;3400,(S$3+$B53-3400)*0.1+3400,S$3+$B53))+Premiums!$D$6-1000</f>
        <v>14568</v>
      </c>
      <c r="T53" s="2">
        <f>IF(IF(T$3+$B53&gt;3400,(T$3+$B53-3400)*0.1+3400,T$3+$B53)&gt;10000,10000,IF(T$3+$B53&gt;3400,(T$3+$B53-3400)*0.1+3400,T$3+$B53))+Premiums!$D$6-1000</f>
        <v>14568</v>
      </c>
      <c r="U53" s="2">
        <f>IF(IF(U$3+$B53&gt;3400,(U$3+$B53-3400)*0.1+3400,U$3+$B53)&gt;10000,10000,IF(U$3+$B53&gt;3400,(U$3+$B53-3400)*0.1+3400,U$3+$B53))+Premiums!$D$6-1000</f>
        <v>14568</v>
      </c>
      <c r="V53" s="2">
        <f>IF(IF(V$3+$B53&gt;3400,(V$3+$B53-3400)*0.1+3400,V$3+$B53)&gt;10000,10000,IF(V$3+$B53&gt;3400,(V$3+$B53-3400)*0.1+3400,V$3+$B53))+Premiums!$D$6-1000</f>
        <v>14568</v>
      </c>
      <c r="W53" s="2">
        <f>IF(IF(W$3+$B53&gt;3400,(W$3+$B53-3400)*0.1+3400,W$3+$B53)&gt;10000,10000,IF(W$3+$B53&gt;3400,(W$3+$B53-3400)*0.1+3400,W$3+$B53))+Premiums!$D$6-1000</f>
        <v>14568</v>
      </c>
      <c r="X53" s="2">
        <f>IF(IF(X$3+$B53&gt;3400,(X$3+$B53-3400)*0.1+3400,X$3+$B53)&gt;10000,10000,IF(X$3+$B53&gt;3400,(X$3+$B53-3400)*0.1+3400,X$3+$B53))+Premiums!$D$6-1000</f>
        <v>14568</v>
      </c>
      <c r="Y53" s="2">
        <f>IF(IF(Y$3+$B53&gt;3400,(Y$3+$B53-3400)*0.1+3400,Y$3+$B53)&gt;10000,10000,IF(Y$3+$B53&gt;3400,(Y$3+$B53-3400)*0.1+3400,Y$3+$B53))+Premiums!$D$6-1000</f>
        <v>14568</v>
      </c>
      <c r="Z53" s="2">
        <f>IF(IF(Z$3+$B53&gt;3400,(Z$3+$B53-3400)*0.1+3400,Z$3+$B53)&gt;10000,10000,IF(Z$3+$B53&gt;3400,(Z$3+$B53-3400)*0.1+3400,Z$3+$B53))+Premiums!$D$6-1000</f>
        <v>14568</v>
      </c>
      <c r="AA53" s="2">
        <f>IF(IF(AA$3+$B53&gt;3400,(AA$3+$B53-3400)*0.1+3400,AA$3+$B53)&gt;10000,10000,IF(AA$3+$B53&gt;3400,(AA$3+$B53-3400)*0.1+3400,AA$3+$B53))+Premiums!$D$6-1000</f>
        <v>14568</v>
      </c>
      <c r="AB53" s="2">
        <f>IF(IF(AB$3+$B53&gt;3400,(AB$3+$B53-3400)*0.1+3400,AB$3+$B53)&gt;10000,10000,IF(AB$3+$B53&gt;3400,(AB$3+$B53-3400)*0.1+3400,AB$3+$B53))+Premiums!$D$6-1000</f>
        <v>14568</v>
      </c>
    </row>
    <row r="54" spans="1:28" x14ac:dyDescent="0.25">
      <c r="A54" s="81"/>
      <c r="B54" s="16">
        <f t="shared" si="5"/>
        <v>70000</v>
      </c>
      <c r="C54" s="13">
        <f>IF(IF(C$3+$B54&gt;3400,(C$3+$B54-3400)*0.1+3400,C$3+$B54)&gt;10000,10000,IF(C$3+$B54&gt;3400,(C$3+$B54-3400)*0.1+3400,C$3+$B54))+Premiums!$D$6-1000</f>
        <v>14568</v>
      </c>
      <c r="D54" s="2">
        <f>IF(IF(D$3+$B54&gt;3400,(D$3+$B54-3400)*0.1+3400,D$3+$B54)&gt;10000,10000,IF(D$3+$B54&gt;3400,(D$3+$B54-3400)*0.1+3400,D$3+$B54))+Premiums!$D$6-1000</f>
        <v>14568</v>
      </c>
      <c r="E54" s="2">
        <f>IF(IF(E$3+$B54&gt;3400,(E$3+$B54-3400)*0.1+3400,E$3+$B54)&gt;10000,10000,IF(E$3+$B54&gt;3400,(E$3+$B54-3400)*0.1+3400,E$3+$B54))+Premiums!$D$6-1000</f>
        <v>14568</v>
      </c>
      <c r="F54" s="2">
        <f>IF(IF(F$3+$B54&gt;3400,(F$3+$B54-3400)*0.1+3400,F$3+$B54)&gt;10000,10000,IF(F$3+$B54&gt;3400,(F$3+$B54-3400)*0.1+3400,F$3+$B54))+Premiums!$D$6-1000</f>
        <v>14568</v>
      </c>
      <c r="G54" s="2">
        <f>IF(IF(G$3+$B54&gt;3400,(G$3+$B54-3400)*0.1+3400,G$3+$B54)&gt;10000,10000,IF(G$3+$B54&gt;3400,(G$3+$B54-3400)*0.1+3400,G$3+$B54))+Premiums!$D$6-1000</f>
        <v>14568</v>
      </c>
      <c r="H54" s="2">
        <f>IF(IF(H$3+$B54&gt;3400,(H$3+$B54-3400)*0.1+3400,H$3+$B54)&gt;10000,10000,IF(H$3+$B54&gt;3400,(H$3+$B54-3400)*0.1+3400,H$3+$B54))+Premiums!$D$6-1000</f>
        <v>14568</v>
      </c>
      <c r="I54" s="2">
        <f>IF(IF(I$3+$B54&gt;3400,(I$3+$B54-3400)*0.1+3400,I$3+$B54)&gt;10000,10000,IF(I$3+$B54&gt;3400,(I$3+$B54-3400)*0.1+3400,I$3+$B54))+Premiums!$D$6-1000</f>
        <v>14568</v>
      </c>
      <c r="J54" s="2">
        <f>IF(IF(J$3+$B54&gt;3400,(J$3+$B54-3400)*0.1+3400,J$3+$B54)&gt;10000,10000,IF(J$3+$B54&gt;3400,(J$3+$B54-3400)*0.1+3400,J$3+$B54))+Premiums!$D$6-1000</f>
        <v>14568</v>
      </c>
      <c r="K54" s="2">
        <f>IF(IF(K$3+$B54&gt;3400,(K$3+$B54-3400)*0.1+3400,K$3+$B54)&gt;10000,10000,IF(K$3+$B54&gt;3400,(K$3+$B54-3400)*0.1+3400,K$3+$B54))+Premiums!$D$6-1000</f>
        <v>14568</v>
      </c>
      <c r="L54" s="2">
        <f>IF(IF(L$3+$B54&gt;3400,(L$3+$B54-3400)*0.1+3400,L$3+$B54)&gt;10000,10000,IF(L$3+$B54&gt;3400,(L$3+$B54-3400)*0.1+3400,L$3+$B54))+Premiums!$D$6-1000</f>
        <v>14568</v>
      </c>
      <c r="M54" s="2">
        <f>IF(IF(M$3+$B54&gt;3400,(M$3+$B54-3400)*0.1+3400,M$3+$B54)&gt;10000,10000,IF(M$3+$B54&gt;3400,(M$3+$B54-3400)*0.1+3400,M$3+$B54))+Premiums!$D$6-1000</f>
        <v>14568</v>
      </c>
      <c r="N54" s="2">
        <f>IF(IF(N$3+$B54&gt;3400,(N$3+$B54-3400)*0.1+3400,N$3+$B54)&gt;10000,10000,IF(N$3+$B54&gt;3400,(N$3+$B54-3400)*0.1+3400,N$3+$B54))+Premiums!$D$6-1000</f>
        <v>14568</v>
      </c>
      <c r="O54" s="2">
        <f>IF(IF(O$3+$B54&gt;3400,(O$3+$B54-3400)*0.1+3400,O$3+$B54)&gt;10000,10000,IF(O$3+$B54&gt;3400,(O$3+$B54-3400)*0.1+3400,O$3+$B54))+Premiums!$D$6-1000</f>
        <v>14568</v>
      </c>
      <c r="P54" s="2">
        <f>IF(IF(P$3+$B54&gt;3400,(P$3+$B54-3400)*0.1+3400,P$3+$B54)&gt;10000,10000,IF(P$3+$B54&gt;3400,(P$3+$B54-3400)*0.1+3400,P$3+$B54))+Premiums!$D$6-1000</f>
        <v>14568</v>
      </c>
      <c r="Q54" s="2">
        <f>IF(IF(Q$3+$B54&gt;3400,(Q$3+$B54-3400)*0.1+3400,Q$3+$B54)&gt;10000,10000,IF(Q$3+$B54&gt;3400,(Q$3+$B54-3400)*0.1+3400,Q$3+$B54))+Premiums!$D$6-1000</f>
        <v>14568</v>
      </c>
      <c r="R54" s="2">
        <f>IF(IF(R$3+$B54&gt;3400,(R$3+$B54-3400)*0.1+3400,R$3+$B54)&gt;10000,10000,IF(R$3+$B54&gt;3400,(R$3+$B54-3400)*0.1+3400,R$3+$B54))+Premiums!$D$6-1000</f>
        <v>14568</v>
      </c>
      <c r="S54" s="2">
        <f>IF(IF(S$3+$B54&gt;3400,(S$3+$B54-3400)*0.1+3400,S$3+$B54)&gt;10000,10000,IF(S$3+$B54&gt;3400,(S$3+$B54-3400)*0.1+3400,S$3+$B54))+Premiums!$D$6-1000</f>
        <v>14568</v>
      </c>
      <c r="T54" s="2">
        <f>IF(IF(T$3+$B54&gt;3400,(T$3+$B54-3400)*0.1+3400,T$3+$B54)&gt;10000,10000,IF(T$3+$B54&gt;3400,(T$3+$B54-3400)*0.1+3400,T$3+$B54))+Premiums!$D$6-1000</f>
        <v>14568</v>
      </c>
      <c r="U54" s="2">
        <f>IF(IF(U$3+$B54&gt;3400,(U$3+$B54-3400)*0.1+3400,U$3+$B54)&gt;10000,10000,IF(U$3+$B54&gt;3400,(U$3+$B54-3400)*0.1+3400,U$3+$B54))+Premiums!$D$6-1000</f>
        <v>14568</v>
      </c>
      <c r="V54" s="2">
        <f>IF(IF(V$3+$B54&gt;3400,(V$3+$B54-3400)*0.1+3400,V$3+$B54)&gt;10000,10000,IF(V$3+$B54&gt;3400,(V$3+$B54-3400)*0.1+3400,V$3+$B54))+Premiums!$D$6-1000</f>
        <v>14568</v>
      </c>
      <c r="W54" s="2">
        <f>IF(IF(W$3+$B54&gt;3400,(W$3+$B54-3400)*0.1+3400,W$3+$B54)&gt;10000,10000,IF(W$3+$B54&gt;3400,(W$3+$B54-3400)*0.1+3400,W$3+$B54))+Premiums!$D$6-1000</f>
        <v>14568</v>
      </c>
      <c r="X54" s="2">
        <f>IF(IF(X$3+$B54&gt;3400,(X$3+$B54-3400)*0.1+3400,X$3+$B54)&gt;10000,10000,IF(X$3+$B54&gt;3400,(X$3+$B54-3400)*0.1+3400,X$3+$B54))+Premiums!$D$6-1000</f>
        <v>14568</v>
      </c>
      <c r="Y54" s="2">
        <f>IF(IF(Y$3+$B54&gt;3400,(Y$3+$B54-3400)*0.1+3400,Y$3+$B54)&gt;10000,10000,IF(Y$3+$B54&gt;3400,(Y$3+$B54-3400)*0.1+3400,Y$3+$B54))+Premiums!$D$6-1000</f>
        <v>14568</v>
      </c>
      <c r="Z54" s="2">
        <f>IF(IF(Z$3+$B54&gt;3400,(Z$3+$B54-3400)*0.1+3400,Z$3+$B54)&gt;10000,10000,IF(Z$3+$B54&gt;3400,(Z$3+$B54-3400)*0.1+3400,Z$3+$B54))+Premiums!$D$6-1000</f>
        <v>14568</v>
      </c>
      <c r="AA54" s="2">
        <f>IF(IF(AA$3+$B54&gt;3400,(AA$3+$B54-3400)*0.1+3400,AA$3+$B54)&gt;10000,10000,IF(AA$3+$B54&gt;3400,(AA$3+$B54-3400)*0.1+3400,AA$3+$B54))+Premiums!$D$6-1000</f>
        <v>14568</v>
      </c>
      <c r="AB54" s="2">
        <f>IF(IF(AB$3+$B54&gt;3400,(AB$3+$B54-3400)*0.1+3400,AB$3+$B54)&gt;10000,10000,IF(AB$3+$B54&gt;3400,(AB$3+$B54-3400)*0.1+3400,AB$3+$B54))+Premiums!$D$6-1000</f>
        <v>14568</v>
      </c>
    </row>
    <row r="55" spans="1:28" x14ac:dyDescent="0.25">
      <c r="A55" s="81"/>
      <c r="B55" s="16">
        <f t="shared" si="5"/>
        <v>75000</v>
      </c>
      <c r="C55" s="13">
        <f>IF(IF(C$3+$B55&gt;3400,(C$3+$B55-3400)*0.1+3400,C$3+$B55)&gt;10000,10000,IF(C$3+$B55&gt;3400,(C$3+$B55-3400)*0.1+3400,C$3+$B55))+Premiums!$D$6-1000</f>
        <v>14568</v>
      </c>
      <c r="D55" s="2">
        <f>IF(IF(D$3+$B55&gt;3400,(D$3+$B55-3400)*0.1+3400,D$3+$B55)&gt;10000,10000,IF(D$3+$B55&gt;3400,(D$3+$B55-3400)*0.1+3400,D$3+$B55))+Premiums!$D$6-1000</f>
        <v>14568</v>
      </c>
      <c r="E55" s="2">
        <f>IF(IF(E$3+$B55&gt;3400,(E$3+$B55-3400)*0.1+3400,E$3+$B55)&gt;10000,10000,IF(E$3+$B55&gt;3400,(E$3+$B55-3400)*0.1+3400,E$3+$B55))+Premiums!$D$6-1000</f>
        <v>14568</v>
      </c>
      <c r="F55" s="2">
        <f>IF(IF(F$3+$B55&gt;3400,(F$3+$B55-3400)*0.1+3400,F$3+$B55)&gt;10000,10000,IF(F$3+$B55&gt;3400,(F$3+$B55-3400)*0.1+3400,F$3+$B55))+Premiums!$D$6-1000</f>
        <v>14568</v>
      </c>
      <c r="G55" s="2">
        <f>IF(IF(G$3+$B55&gt;3400,(G$3+$B55-3400)*0.1+3400,G$3+$B55)&gt;10000,10000,IF(G$3+$B55&gt;3400,(G$3+$B55-3400)*0.1+3400,G$3+$B55))+Premiums!$D$6-1000</f>
        <v>14568</v>
      </c>
      <c r="H55" s="2">
        <f>IF(IF(H$3+$B55&gt;3400,(H$3+$B55-3400)*0.1+3400,H$3+$B55)&gt;10000,10000,IF(H$3+$B55&gt;3400,(H$3+$B55-3400)*0.1+3400,H$3+$B55))+Premiums!$D$6-1000</f>
        <v>14568</v>
      </c>
      <c r="I55" s="2">
        <f>IF(IF(I$3+$B55&gt;3400,(I$3+$B55-3400)*0.1+3400,I$3+$B55)&gt;10000,10000,IF(I$3+$B55&gt;3400,(I$3+$B55-3400)*0.1+3400,I$3+$B55))+Premiums!$D$6-1000</f>
        <v>14568</v>
      </c>
      <c r="J55" s="2">
        <f>IF(IF(J$3+$B55&gt;3400,(J$3+$B55-3400)*0.1+3400,J$3+$B55)&gt;10000,10000,IF(J$3+$B55&gt;3400,(J$3+$B55-3400)*0.1+3400,J$3+$B55))+Premiums!$D$6-1000</f>
        <v>14568</v>
      </c>
      <c r="K55" s="2">
        <f>IF(IF(K$3+$B55&gt;3400,(K$3+$B55-3400)*0.1+3400,K$3+$B55)&gt;10000,10000,IF(K$3+$B55&gt;3400,(K$3+$B55-3400)*0.1+3400,K$3+$B55))+Premiums!$D$6-1000</f>
        <v>14568</v>
      </c>
      <c r="L55" s="2">
        <f>IF(IF(L$3+$B55&gt;3400,(L$3+$B55-3400)*0.1+3400,L$3+$B55)&gt;10000,10000,IF(L$3+$B55&gt;3400,(L$3+$B55-3400)*0.1+3400,L$3+$B55))+Premiums!$D$6-1000</f>
        <v>14568</v>
      </c>
      <c r="M55" s="2">
        <f>IF(IF(M$3+$B55&gt;3400,(M$3+$B55-3400)*0.1+3400,M$3+$B55)&gt;10000,10000,IF(M$3+$B55&gt;3400,(M$3+$B55-3400)*0.1+3400,M$3+$B55))+Premiums!$D$6-1000</f>
        <v>14568</v>
      </c>
      <c r="N55" s="2">
        <f>IF(IF(N$3+$B55&gt;3400,(N$3+$B55-3400)*0.1+3400,N$3+$B55)&gt;10000,10000,IF(N$3+$B55&gt;3400,(N$3+$B55-3400)*0.1+3400,N$3+$B55))+Premiums!$D$6-1000</f>
        <v>14568</v>
      </c>
      <c r="O55" s="2">
        <f>IF(IF(O$3+$B55&gt;3400,(O$3+$B55-3400)*0.1+3400,O$3+$B55)&gt;10000,10000,IF(O$3+$B55&gt;3400,(O$3+$B55-3400)*0.1+3400,O$3+$B55))+Premiums!$D$6-1000</f>
        <v>14568</v>
      </c>
      <c r="P55" s="2">
        <f>IF(IF(P$3+$B55&gt;3400,(P$3+$B55-3400)*0.1+3400,P$3+$B55)&gt;10000,10000,IF(P$3+$B55&gt;3400,(P$3+$B55-3400)*0.1+3400,P$3+$B55))+Premiums!$D$6-1000</f>
        <v>14568</v>
      </c>
      <c r="Q55" s="2">
        <f>IF(IF(Q$3+$B55&gt;3400,(Q$3+$B55-3400)*0.1+3400,Q$3+$B55)&gt;10000,10000,IF(Q$3+$B55&gt;3400,(Q$3+$B55-3400)*0.1+3400,Q$3+$B55))+Premiums!$D$6-1000</f>
        <v>14568</v>
      </c>
      <c r="R55" s="2">
        <f>IF(IF(R$3+$B55&gt;3400,(R$3+$B55-3400)*0.1+3400,R$3+$B55)&gt;10000,10000,IF(R$3+$B55&gt;3400,(R$3+$B55-3400)*0.1+3400,R$3+$B55))+Premiums!$D$6-1000</f>
        <v>14568</v>
      </c>
      <c r="S55" s="2">
        <f>IF(IF(S$3+$B55&gt;3400,(S$3+$B55-3400)*0.1+3400,S$3+$B55)&gt;10000,10000,IF(S$3+$B55&gt;3400,(S$3+$B55-3400)*0.1+3400,S$3+$B55))+Premiums!$D$6-1000</f>
        <v>14568</v>
      </c>
      <c r="T55" s="2">
        <f>IF(IF(T$3+$B55&gt;3400,(T$3+$B55-3400)*0.1+3400,T$3+$B55)&gt;10000,10000,IF(T$3+$B55&gt;3400,(T$3+$B55-3400)*0.1+3400,T$3+$B55))+Premiums!$D$6-1000</f>
        <v>14568</v>
      </c>
      <c r="U55" s="2">
        <f>IF(IF(U$3+$B55&gt;3400,(U$3+$B55-3400)*0.1+3400,U$3+$B55)&gt;10000,10000,IF(U$3+$B55&gt;3400,(U$3+$B55-3400)*0.1+3400,U$3+$B55))+Premiums!$D$6-1000</f>
        <v>14568</v>
      </c>
      <c r="V55" s="2">
        <f>IF(IF(V$3+$B55&gt;3400,(V$3+$B55-3400)*0.1+3400,V$3+$B55)&gt;10000,10000,IF(V$3+$B55&gt;3400,(V$3+$B55-3400)*0.1+3400,V$3+$B55))+Premiums!$D$6-1000</f>
        <v>14568</v>
      </c>
      <c r="W55" s="2">
        <f>IF(IF(W$3+$B55&gt;3400,(W$3+$B55-3400)*0.1+3400,W$3+$B55)&gt;10000,10000,IF(W$3+$B55&gt;3400,(W$3+$B55-3400)*0.1+3400,W$3+$B55))+Premiums!$D$6-1000</f>
        <v>14568</v>
      </c>
      <c r="X55" s="2">
        <f>IF(IF(X$3+$B55&gt;3400,(X$3+$B55-3400)*0.1+3400,X$3+$B55)&gt;10000,10000,IF(X$3+$B55&gt;3400,(X$3+$B55-3400)*0.1+3400,X$3+$B55))+Premiums!$D$6-1000</f>
        <v>14568</v>
      </c>
      <c r="Y55" s="2">
        <f>IF(IF(Y$3+$B55&gt;3400,(Y$3+$B55-3400)*0.1+3400,Y$3+$B55)&gt;10000,10000,IF(Y$3+$B55&gt;3400,(Y$3+$B55-3400)*0.1+3400,Y$3+$B55))+Premiums!$D$6-1000</f>
        <v>14568</v>
      </c>
      <c r="Z55" s="2">
        <f>IF(IF(Z$3+$B55&gt;3400,(Z$3+$B55-3400)*0.1+3400,Z$3+$B55)&gt;10000,10000,IF(Z$3+$B55&gt;3400,(Z$3+$B55-3400)*0.1+3400,Z$3+$B55))+Premiums!$D$6-1000</f>
        <v>14568</v>
      </c>
      <c r="AA55" s="2">
        <f>IF(IF(AA$3+$B55&gt;3400,(AA$3+$B55-3400)*0.1+3400,AA$3+$B55)&gt;10000,10000,IF(AA$3+$B55&gt;3400,(AA$3+$B55-3400)*0.1+3400,AA$3+$B55))+Premiums!$D$6-1000</f>
        <v>14568</v>
      </c>
      <c r="AB55" s="2">
        <f>IF(IF(AB$3+$B55&gt;3400,(AB$3+$B55-3400)*0.1+3400,AB$3+$B55)&gt;10000,10000,IF(AB$3+$B55&gt;3400,(AB$3+$B55-3400)*0.1+3400,AB$3+$B55))+Premiums!$D$6-1000</f>
        <v>14568</v>
      </c>
    </row>
    <row r="56" spans="1:28" x14ac:dyDescent="0.25">
      <c r="A56" s="81"/>
      <c r="B56" s="16">
        <f t="shared" si="5"/>
        <v>80000</v>
      </c>
      <c r="C56" s="13">
        <f>IF(IF(C$3+$B56&gt;3400,(C$3+$B56-3400)*0.1+3400,C$3+$B56)&gt;10000,10000,IF(C$3+$B56&gt;3400,(C$3+$B56-3400)*0.1+3400,C$3+$B56))+Premiums!$D$6-1000</f>
        <v>14568</v>
      </c>
      <c r="D56" s="2">
        <f>IF(IF(D$3+$B56&gt;3400,(D$3+$B56-3400)*0.1+3400,D$3+$B56)&gt;10000,10000,IF(D$3+$B56&gt;3400,(D$3+$B56-3400)*0.1+3400,D$3+$B56))+Premiums!$D$6-1000</f>
        <v>14568</v>
      </c>
      <c r="E56" s="2">
        <f>IF(IF(E$3+$B56&gt;3400,(E$3+$B56-3400)*0.1+3400,E$3+$B56)&gt;10000,10000,IF(E$3+$B56&gt;3400,(E$3+$B56-3400)*0.1+3400,E$3+$B56))+Premiums!$D$6-1000</f>
        <v>14568</v>
      </c>
      <c r="F56" s="2">
        <f>IF(IF(F$3+$B56&gt;3400,(F$3+$B56-3400)*0.1+3400,F$3+$B56)&gt;10000,10000,IF(F$3+$B56&gt;3400,(F$3+$B56-3400)*0.1+3400,F$3+$B56))+Premiums!$D$6-1000</f>
        <v>14568</v>
      </c>
      <c r="G56" s="2">
        <f>IF(IF(G$3+$B56&gt;3400,(G$3+$B56-3400)*0.1+3400,G$3+$B56)&gt;10000,10000,IF(G$3+$B56&gt;3400,(G$3+$B56-3400)*0.1+3400,G$3+$B56))+Premiums!$D$6-1000</f>
        <v>14568</v>
      </c>
      <c r="H56" s="2">
        <f>IF(IF(H$3+$B56&gt;3400,(H$3+$B56-3400)*0.1+3400,H$3+$B56)&gt;10000,10000,IF(H$3+$B56&gt;3400,(H$3+$B56-3400)*0.1+3400,H$3+$B56))+Premiums!$D$6-1000</f>
        <v>14568</v>
      </c>
      <c r="I56" s="2">
        <f>IF(IF(I$3+$B56&gt;3400,(I$3+$B56-3400)*0.1+3400,I$3+$B56)&gt;10000,10000,IF(I$3+$B56&gt;3400,(I$3+$B56-3400)*0.1+3400,I$3+$B56))+Premiums!$D$6-1000</f>
        <v>14568</v>
      </c>
      <c r="J56" s="2">
        <f>IF(IF(J$3+$B56&gt;3400,(J$3+$B56-3400)*0.1+3400,J$3+$B56)&gt;10000,10000,IF(J$3+$B56&gt;3400,(J$3+$B56-3400)*0.1+3400,J$3+$B56))+Premiums!$D$6-1000</f>
        <v>14568</v>
      </c>
      <c r="K56" s="2">
        <f>IF(IF(K$3+$B56&gt;3400,(K$3+$B56-3400)*0.1+3400,K$3+$B56)&gt;10000,10000,IF(K$3+$B56&gt;3400,(K$3+$B56-3400)*0.1+3400,K$3+$B56))+Premiums!$D$6-1000</f>
        <v>14568</v>
      </c>
      <c r="L56" s="2">
        <f>IF(IF(L$3+$B56&gt;3400,(L$3+$B56-3400)*0.1+3400,L$3+$B56)&gt;10000,10000,IF(L$3+$B56&gt;3400,(L$3+$B56-3400)*0.1+3400,L$3+$B56))+Premiums!$D$6-1000</f>
        <v>14568</v>
      </c>
      <c r="M56" s="2">
        <f>IF(IF(M$3+$B56&gt;3400,(M$3+$B56-3400)*0.1+3400,M$3+$B56)&gt;10000,10000,IF(M$3+$B56&gt;3400,(M$3+$B56-3400)*0.1+3400,M$3+$B56))+Premiums!$D$6-1000</f>
        <v>14568</v>
      </c>
      <c r="N56" s="2">
        <f>IF(IF(N$3+$B56&gt;3400,(N$3+$B56-3400)*0.1+3400,N$3+$B56)&gt;10000,10000,IF(N$3+$B56&gt;3400,(N$3+$B56-3400)*0.1+3400,N$3+$B56))+Premiums!$D$6-1000</f>
        <v>14568</v>
      </c>
      <c r="O56" s="2">
        <f>IF(IF(O$3+$B56&gt;3400,(O$3+$B56-3400)*0.1+3400,O$3+$B56)&gt;10000,10000,IF(O$3+$B56&gt;3400,(O$3+$B56-3400)*0.1+3400,O$3+$B56))+Premiums!$D$6-1000</f>
        <v>14568</v>
      </c>
      <c r="P56" s="2">
        <f>IF(IF(P$3+$B56&gt;3400,(P$3+$B56-3400)*0.1+3400,P$3+$B56)&gt;10000,10000,IF(P$3+$B56&gt;3400,(P$3+$B56-3400)*0.1+3400,P$3+$B56))+Premiums!$D$6-1000</f>
        <v>14568</v>
      </c>
      <c r="Q56" s="2">
        <f>IF(IF(Q$3+$B56&gt;3400,(Q$3+$B56-3400)*0.1+3400,Q$3+$B56)&gt;10000,10000,IF(Q$3+$B56&gt;3400,(Q$3+$B56-3400)*0.1+3400,Q$3+$B56))+Premiums!$D$6-1000</f>
        <v>14568</v>
      </c>
      <c r="R56" s="2">
        <f>IF(IF(R$3+$B56&gt;3400,(R$3+$B56-3400)*0.1+3400,R$3+$B56)&gt;10000,10000,IF(R$3+$B56&gt;3400,(R$3+$B56-3400)*0.1+3400,R$3+$B56))+Premiums!$D$6-1000</f>
        <v>14568</v>
      </c>
      <c r="S56" s="2">
        <f>IF(IF(S$3+$B56&gt;3400,(S$3+$B56-3400)*0.1+3400,S$3+$B56)&gt;10000,10000,IF(S$3+$B56&gt;3400,(S$3+$B56-3400)*0.1+3400,S$3+$B56))+Premiums!$D$6-1000</f>
        <v>14568</v>
      </c>
      <c r="T56" s="2">
        <f>IF(IF(T$3+$B56&gt;3400,(T$3+$B56-3400)*0.1+3400,T$3+$B56)&gt;10000,10000,IF(T$3+$B56&gt;3400,(T$3+$B56-3400)*0.1+3400,T$3+$B56))+Premiums!$D$6-1000</f>
        <v>14568</v>
      </c>
      <c r="U56" s="2">
        <f>IF(IF(U$3+$B56&gt;3400,(U$3+$B56-3400)*0.1+3400,U$3+$B56)&gt;10000,10000,IF(U$3+$B56&gt;3400,(U$3+$B56-3400)*0.1+3400,U$3+$B56))+Premiums!$D$6-1000</f>
        <v>14568</v>
      </c>
      <c r="V56" s="2">
        <f>IF(IF(V$3+$B56&gt;3400,(V$3+$B56-3400)*0.1+3400,V$3+$B56)&gt;10000,10000,IF(V$3+$B56&gt;3400,(V$3+$B56-3400)*0.1+3400,V$3+$B56))+Premiums!$D$6-1000</f>
        <v>14568</v>
      </c>
      <c r="W56" s="2">
        <f>IF(IF(W$3+$B56&gt;3400,(W$3+$B56-3400)*0.1+3400,W$3+$B56)&gt;10000,10000,IF(W$3+$B56&gt;3400,(W$3+$B56-3400)*0.1+3400,W$3+$B56))+Premiums!$D$6-1000</f>
        <v>14568</v>
      </c>
      <c r="X56" s="2">
        <f>IF(IF(X$3+$B56&gt;3400,(X$3+$B56-3400)*0.1+3400,X$3+$B56)&gt;10000,10000,IF(X$3+$B56&gt;3400,(X$3+$B56-3400)*0.1+3400,X$3+$B56))+Premiums!$D$6-1000</f>
        <v>14568</v>
      </c>
      <c r="Y56" s="2">
        <f>IF(IF(Y$3+$B56&gt;3400,(Y$3+$B56-3400)*0.1+3400,Y$3+$B56)&gt;10000,10000,IF(Y$3+$B56&gt;3400,(Y$3+$B56-3400)*0.1+3400,Y$3+$B56))+Premiums!$D$6-1000</f>
        <v>14568</v>
      </c>
      <c r="Z56" s="2">
        <f>IF(IF(Z$3+$B56&gt;3400,(Z$3+$B56-3400)*0.1+3400,Z$3+$B56)&gt;10000,10000,IF(Z$3+$B56&gt;3400,(Z$3+$B56-3400)*0.1+3400,Z$3+$B56))+Premiums!$D$6-1000</f>
        <v>14568</v>
      </c>
      <c r="AA56" s="2">
        <f>IF(IF(AA$3+$B56&gt;3400,(AA$3+$B56-3400)*0.1+3400,AA$3+$B56)&gt;10000,10000,IF(AA$3+$B56&gt;3400,(AA$3+$B56-3400)*0.1+3400,AA$3+$B56))+Premiums!$D$6-1000</f>
        <v>14568</v>
      </c>
      <c r="AB56" s="2">
        <f>IF(IF(AB$3+$B56&gt;3400,(AB$3+$B56-3400)*0.1+3400,AB$3+$B56)&gt;10000,10000,IF(AB$3+$B56&gt;3400,(AB$3+$B56-3400)*0.1+3400,AB$3+$B56))+Premiums!$D$6-1000</f>
        <v>14568</v>
      </c>
    </row>
    <row r="57" spans="1:28" x14ac:dyDescent="0.25">
      <c r="A57" s="81"/>
      <c r="B57" s="16">
        <f t="shared" si="5"/>
        <v>85000</v>
      </c>
      <c r="C57" s="13">
        <f>IF(IF(C$3+$B57&gt;3400,(C$3+$B57-3400)*0.1+3400,C$3+$B57)&gt;10000,10000,IF(C$3+$B57&gt;3400,(C$3+$B57-3400)*0.1+3400,C$3+$B57))+Premiums!$D$6-1000</f>
        <v>14568</v>
      </c>
      <c r="D57" s="2">
        <f>IF(IF(D$3+$B57&gt;3400,(D$3+$B57-3400)*0.1+3400,D$3+$B57)&gt;10000,10000,IF(D$3+$B57&gt;3400,(D$3+$B57-3400)*0.1+3400,D$3+$B57))+Premiums!$D$6-1000</f>
        <v>14568</v>
      </c>
      <c r="E57" s="2">
        <f>IF(IF(E$3+$B57&gt;3400,(E$3+$B57-3400)*0.1+3400,E$3+$B57)&gt;10000,10000,IF(E$3+$B57&gt;3400,(E$3+$B57-3400)*0.1+3400,E$3+$B57))+Premiums!$D$6-1000</f>
        <v>14568</v>
      </c>
      <c r="F57" s="2">
        <f>IF(IF(F$3+$B57&gt;3400,(F$3+$B57-3400)*0.1+3400,F$3+$B57)&gt;10000,10000,IF(F$3+$B57&gt;3400,(F$3+$B57-3400)*0.1+3400,F$3+$B57))+Premiums!$D$6-1000</f>
        <v>14568</v>
      </c>
      <c r="G57" s="2">
        <f>IF(IF(G$3+$B57&gt;3400,(G$3+$B57-3400)*0.1+3400,G$3+$B57)&gt;10000,10000,IF(G$3+$B57&gt;3400,(G$3+$B57-3400)*0.1+3400,G$3+$B57))+Premiums!$D$6-1000</f>
        <v>14568</v>
      </c>
      <c r="H57" s="2">
        <f>IF(IF(H$3+$B57&gt;3400,(H$3+$B57-3400)*0.1+3400,H$3+$B57)&gt;10000,10000,IF(H$3+$B57&gt;3400,(H$3+$B57-3400)*0.1+3400,H$3+$B57))+Premiums!$D$6-1000</f>
        <v>14568</v>
      </c>
      <c r="I57" s="2">
        <f>IF(IF(I$3+$B57&gt;3400,(I$3+$B57-3400)*0.1+3400,I$3+$B57)&gt;10000,10000,IF(I$3+$B57&gt;3400,(I$3+$B57-3400)*0.1+3400,I$3+$B57))+Premiums!$D$6-1000</f>
        <v>14568</v>
      </c>
      <c r="J57" s="2">
        <f>IF(IF(J$3+$B57&gt;3400,(J$3+$B57-3400)*0.1+3400,J$3+$B57)&gt;10000,10000,IF(J$3+$B57&gt;3400,(J$3+$B57-3400)*0.1+3400,J$3+$B57))+Premiums!$D$6-1000</f>
        <v>14568</v>
      </c>
      <c r="K57" s="2">
        <f>IF(IF(K$3+$B57&gt;3400,(K$3+$B57-3400)*0.1+3400,K$3+$B57)&gt;10000,10000,IF(K$3+$B57&gt;3400,(K$3+$B57-3400)*0.1+3400,K$3+$B57))+Premiums!$D$6-1000</f>
        <v>14568</v>
      </c>
      <c r="L57" s="2">
        <f>IF(IF(L$3+$B57&gt;3400,(L$3+$B57-3400)*0.1+3400,L$3+$B57)&gt;10000,10000,IF(L$3+$B57&gt;3400,(L$3+$B57-3400)*0.1+3400,L$3+$B57))+Premiums!$D$6-1000</f>
        <v>14568</v>
      </c>
      <c r="M57" s="2">
        <f>IF(IF(M$3+$B57&gt;3400,(M$3+$B57-3400)*0.1+3400,M$3+$B57)&gt;10000,10000,IF(M$3+$B57&gt;3400,(M$3+$B57-3400)*0.1+3400,M$3+$B57))+Premiums!$D$6-1000</f>
        <v>14568</v>
      </c>
      <c r="N57" s="2">
        <f>IF(IF(N$3+$B57&gt;3400,(N$3+$B57-3400)*0.1+3400,N$3+$B57)&gt;10000,10000,IF(N$3+$B57&gt;3400,(N$3+$B57-3400)*0.1+3400,N$3+$B57))+Premiums!$D$6-1000</f>
        <v>14568</v>
      </c>
      <c r="O57" s="2">
        <f>IF(IF(O$3+$B57&gt;3400,(O$3+$B57-3400)*0.1+3400,O$3+$B57)&gt;10000,10000,IF(O$3+$B57&gt;3400,(O$3+$B57-3400)*0.1+3400,O$3+$B57))+Premiums!$D$6-1000</f>
        <v>14568</v>
      </c>
      <c r="P57" s="2">
        <f>IF(IF(P$3+$B57&gt;3400,(P$3+$B57-3400)*0.1+3400,P$3+$B57)&gt;10000,10000,IF(P$3+$B57&gt;3400,(P$3+$B57-3400)*0.1+3400,P$3+$B57))+Premiums!$D$6-1000</f>
        <v>14568</v>
      </c>
      <c r="Q57" s="2">
        <f>IF(IF(Q$3+$B57&gt;3400,(Q$3+$B57-3400)*0.1+3400,Q$3+$B57)&gt;10000,10000,IF(Q$3+$B57&gt;3400,(Q$3+$B57-3400)*0.1+3400,Q$3+$B57))+Premiums!$D$6-1000</f>
        <v>14568</v>
      </c>
      <c r="R57" s="2">
        <f>IF(IF(R$3+$B57&gt;3400,(R$3+$B57-3400)*0.1+3400,R$3+$B57)&gt;10000,10000,IF(R$3+$B57&gt;3400,(R$3+$B57-3400)*0.1+3400,R$3+$B57))+Premiums!$D$6-1000</f>
        <v>14568</v>
      </c>
      <c r="S57" s="2">
        <f>IF(IF(S$3+$B57&gt;3400,(S$3+$B57-3400)*0.1+3400,S$3+$B57)&gt;10000,10000,IF(S$3+$B57&gt;3400,(S$3+$B57-3400)*0.1+3400,S$3+$B57))+Premiums!$D$6-1000</f>
        <v>14568</v>
      </c>
      <c r="T57" s="2">
        <f>IF(IF(T$3+$B57&gt;3400,(T$3+$B57-3400)*0.1+3400,T$3+$B57)&gt;10000,10000,IF(T$3+$B57&gt;3400,(T$3+$B57-3400)*0.1+3400,T$3+$B57))+Premiums!$D$6-1000</f>
        <v>14568</v>
      </c>
      <c r="U57" s="2">
        <f>IF(IF(U$3+$B57&gt;3400,(U$3+$B57-3400)*0.1+3400,U$3+$B57)&gt;10000,10000,IF(U$3+$B57&gt;3400,(U$3+$B57-3400)*0.1+3400,U$3+$B57))+Premiums!$D$6-1000</f>
        <v>14568</v>
      </c>
      <c r="V57" s="2">
        <f>IF(IF(V$3+$B57&gt;3400,(V$3+$B57-3400)*0.1+3400,V$3+$B57)&gt;10000,10000,IF(V$3+$B57&gt;3400,(V$3+$B57-3400)*0.1+3400,V$3+$B57))+Premiums!$D$6-1000</f>
        <v>14568</v>
      </c>
      <c r="W57" s="2">
        <f>IF(IF(W$3+$B57&gt;3400,(W$3+$B57-3400)*0.1+3400,W$3+$B57)&gt;10000,10000,IF(W$3+$B57&gt;3400,(W$3+$B57-3400)*0.1+3400,W$3+$B57))+Premiums!$D$6-1000</f>
        <v>14568</v>
      </c>
      <c r="X57" s="2">
        <f>IF(IF(X$3+$B57&gt;3400,(X$3+$B57-3400)*0.1+3400,X$3+$B57)&gt;10000,10000,IF(X$3+$B57&gt;3400,(X$3+$B57-3400)*0.1+3400,X$3+$B57))+Premiums!$D$6-1000</f>
        <v>14568</v>
      </c>
      <c r="Y57" s="2">
        <f>IF(IF(Y$3+$B57&gt;3400,(Y$3+$B57-3400)*0.1+3400,Y$3+$B57)&gt;10000,10000,IF(Y$3+$B57&gt;3400,(Y$3+$B57-3400)*0.1+3400,Y$3+$B57))+Premiums!$D$6-1000</f>
        <v>14568</v>
      </c>
      <c r="Z57" s="2">
        <f>IF(IF(Z$3+$B57&gt;3400,(Z$3+$B57-3400)*0.1+3400,Z$3+$B57)&gt;10000,10000,IF(Z$3+$B57&gt;3400,(Z$3+$B57-3400)*0.1+3400,Z$3+$B57))+Premiums!$D$6-1000</f>
        <v>14568</v>
      </c>
      <c r="AA57" s="2">
        <f>IF(IF(AA$3+$B57&gt;3400,(AA$3+$B57-3400)*0.1+3400,AA$3+$B57)&gt;10000,10000,IF(AA$3+$B57&gt;3400,(AA$3+$B57-3400)*0.1+3400,AA$3+$B57))+Premiums!$D$6-1000</f>
        <v>14568</v>
      </c>
      <c r="AB57" s="2">
        <f>IF(IF(AB$3+$B57&gt;3400,(AB$3+$B57-3400)*0.1+3400,AB$3+$B57)&gt;10000,10000,IF(AB$3+$B57&gt;3400,(AB$3+$B57-3400)*0.1+3400,AB$3+$B57))+Premiums!$D$6-1000</f>
        <v>14568</v>
      </c>
    </row>
    <row r="58" spans="1:28" x14ac:dyDescent="0.25">
      <c r="A58" s="81"/>
      <c r="B58" s="16">
        <f t="shared" si="5"/>
        <v>90000</v>
      </c>
      <c r="C58" s="13">
        <f>IF(IF(C$3+$B58&gt;3400,(C$3+$B58-3400)*0.1+3400,C$3+$B58)&gt;10000,10000,IF(C$3+$B58&gt;3400,(C$3+$B58-3400)*0.1+3400,C$3+$B58))+Premiums!$D$6-1000</f>
        <v>14568</v>
      </c>
      <c r="D58" s="2">
        <f>IF(IF(D$3+$B58&gt;3400,(D$3+$B58-3400)*0.1+3400,D$3+$B58)&gt;10000,10000,IF(D$3+$B58&gt;3400,(D$3+$B58-3400)*0.1+3400,D$3+$B58))+Premiums!$D$6-1000</f>
        <v>14568</v>
      </c>
      <c r="E58" s="2">
        <f>IF(IF(E$3+$B58&gt;3400,(E$3+$B58-3400)*0.1+3400,E$3+$B58)&gt;10000,10000,IF(E$3+$B58&gt;3400,(E$3+$B58-3400)*0.1+3400,E$3+$B58))+Premiums!$D$6-1000</f>
        <v>14568</v>
      </c>
      <c r="F58" s="2">
        <f>IF(IF(F$3+$B58&gt;3400,(F$3+$B58-3400)*0.1+3400,F$3+$B58)&gt;10000,10000,IF(F$3+$B58&gt;3400,(F$3+$B58-3400)*0.1+3400,F$3+$B58))+Premiums!$D$6-1000</f>
        <v>14568</v>
      </c>
      <c r="G58" s="2">
        <f>IF(IF(G$3+$B58&gt;3400,(G$3+$B58-3400)*0.1+3400,G$3+$B58)&gt;10000,10000,IF(G$3+$B58&gt;3400,(G$3+$B58-3400)*0.1+3400,G$3+$B58))+Premiums!$D$6-1000</f>
        <v>14568</v>
      </c>
      <c r="H58" s="2">
        <f>IF(IF(H$3+$B58&gt;3400,(H$3+$B58-3400)*0.1+3400,H$3+$B58)&gt;10000,10000,IF(H$3+$B58&gt;3400,(H$3+$B58-3400)*0.1+3400,H$3+$B58))+Premiums!$D$6-1000</f>
        <v>14568</v>
      </c>
      <c r="I58" s="2">
        <f>IF(IF(I$3+$B58&gt;3400,(I$3+$B58-3400)*0.1+3400,I$3+$B58)&gt;10000,10000,IF(I$3+$B58&gt;3400,(I$3+$B58-3400)*0.1+3400,I$3+$B58))+Premiums!$D$6-1000</f>
        <v>14568</v>
      </c>
      <c r="J58" s="2">
        <f>IF(IF(J$3+$B58&gt;3400,(J$3+$B58-3400)*0.1+3400,J$3+$B58)&gt;10000,10000,IF(J$3+$B58&gt;3400,(J$3+$B58-3400)*0.1+3400,J$3+$B58))+Premiums!$D$6-1000</f>
        <v>14568</v>
      </c>
      <c r="K58" s="2">
        <f>IF(IF(K$3+$B58&gt;3400,(K$3+$B58-3400)*0.1+3400,K$3+$B58)&gt;10000,10000,IF(K$3+$B58&gt;3400,(K$3+$B58-3400)*0.1+3400,K$3+$B58))+Premiums!$D$6-1000</f>
        <v>14568</v>
      </c>
      <c r="L58" s="2">
        <f>IF(IF(L$3+$B58&gt;3400,(L$3+$B58-3400)*0.1+3400,L$3+$B58)&gt;10000,10000,IF(L$3+$B58&gt;3400,(L$3+$B58-3400)*0.1+3400,L$3+$B58))+Premiums!$D$6-1000</f>
        <v>14568</v>
      </c>
      <c r="M58" s="2">
        <f>IF(IF(M$3+$B58&gt;3400,(M$3+$B58-3400)*0.1+3400,M$3+$B58)&gt;10000,10000,IF(M$3+$B58&gt;3400,(M$3+$B58-3400)*0.1+3400,M$3+$B58))+Premiums!$D$6-1000</f>
        <v>14568</v>
      </c>
      <c r="N58" s="2">
        <f>IF(IF(N$3+$B58&gt;3400,(N$3+$B58-3400)*0.1+3400,N$3+$B58)&gt;10000,10000,IF(N$3+$B58&gt;3400,(N$3+$B58-3400)*0.1+3400,N$3+$B58))+Premiums!$D$6-1000</f>
        <v>14568</v>
      </c>
      <c r="O58" s="2">
        <f>IF(IF(O$3+$B58&gt;3400,(O$3+$B58-3400)*0.1+3400,O$3+$B58)&gt;10000,10000,IF(O$3+$B58&gt;3400,(O$3+$B58-3400)*0.1+3400,O$3+$B58))+Premiums!$D$6-1000</f>
        <v>14568</v>
      </c>
      <c r="P58" s="2">
        <f>IF(IF(P$3+$B58&gt;3400,(P$3+$B58-3400)*0.1+3400,P$3+$B58)&gt;10000,10000,IF(P$3+$B58&gt;3400,(P$3+$B58-3400)*0.1+3400,P$3+$B58))+Premiums!$D$6-1000</f>
        <v>14568</v>
      </c>
      <c r="Q58" s="2">
        <f>IF(IF(Q$3+$B58&gt;3400,(Q$3+$B58-3400)*0.1+3400,Q$3+$B58)&gt;10000,10000,IF(Q$3+$B58&gt;3400,(Q$3+$B58-3400)*0.1+3400,Q$3+$B58))+Premiums!$D$6-1000</f>
        <v>14568</v>
      </c>
      <c r="R58" s="2">
        <f>IF(IF(R$3+$B58&gt;3400,(R$3+$B58-3400)*0.1+3400,R$3+$B58)&gt;10000,10000,IF(R$3+$B58&gt;3400,(R$3+$B58-3400)*0.1+3400,R$3+$B58))+Premiums!$D$6-1000</f>
        <v>14568</v>
      </c>
      <c r="S58" s="2">
        <f>IF(IF(S$3+$B58&gt;3400,(S$3+$B58-3400)*0.1+3400,S$3+$B58)&gt;10000,10000,IF(S$3+$B58&gt;3400,(S$3+$B58-3400)*0.1+3400,S$3+$B58))+Premiums!$D$6-1000</f>
        <v>14568</v>
      </c>
      <c r="T58" s="2">
        <f>IF(IF(T$3+$B58&gt;3400,(T$3+$B58-3400)*0.1+3400,T$3+$B58)&gt;10000,10000,IF(T$3+$B58&gt;3400,(T$3+$B58-3400)*0.1+3400,T$3+$B58))+Premiums!$D$6-1000</f>
        <v>14568</v>
      </c>
      <c r="U58" s="2">
        <f>IF(IF(U$3+$B58&gt;3400,(U$3+$B58-3400)*0.1+3400,U$3+$B58)&gt;10000,10000,IF(U$3+$B58&gt;3400,(U$3+$B58-3400)*0.1+3400,U$3+$B58))+Premiums!$D$6-1000</f>
        <v>14568</v>
      </c>
      <c r="V58" s="2">
        <f>IF(IF(V$3+$B58&gt;3400,(V$3+$B58-3400)*0.1+3400,V$3+$B58)&gt;10000,10000,IF(V$3+$B58&gt;3400,(V$3+$B58-3400)*0.1+3400,V$3+$B58))+Premiums!$D$6-1000</f>
        <v>14568</v>
      </c>
      <c r="W58" s="2">
        <f>IF(IF(W$3+$B58&gt;3400,(W$3+$B58-3400)*0.1+3400,W$3+$B58)&gt;10000,10000,IF(W$3+$B58&gt;3400,(W$3+$B58-3400)*0.1+3400,W$3+$B58))+Premiums!$D$6-1000</f>
        <v>14568</v>
      </c>
      <c r="X58" s="2">
        <f>IF(IF(X$3+$B58&gt;3400,(X$3+$B58-3400)*0.1+3400,X$3+$B58)&gt;10000,10000,IF(X$3+$B58&gt;3400,(X$3+$B58-3400)*0.1+3400,X$3+$B58))+Premiums!$D$6-1000</f>
        <v>14568</v>
      </c>
      <c r="Y58" s="2">
        <f>IF(IF(Y$3+$B58&gt;3400,(Y$3+$B58-3400)*0.1+3400,Y$3+$B58)&gt;10000,10000,IF(Y$3+$B58&gt;3400,(Y$3+$B58-3400)*0.1+3400,Y$3+$B58))+Premiums!$D$6-1000</f>
        <v>14568</v>
      </c>
      <c r="Z58" s="2">
        <f>IF(IF(Z$3+$B58&gt;3400,(Z$3+$B58-3400)*0.1+3400,Z$3+$B58)&gt;10000,10000,IF(Z$3+$B58&gt;3400,(Z$3+$B58-3400)*0.1+3400,Z$3+$B58))+Premiums!$D$6-1000</f>
        <v>14568</v>
      </c>
      <c r="AA58" s="2">
        <f>IF(IF(AA$3+$B58&gt;3400,(AA$3+$B58-3400)*0.1+3400,AA$3+$B58)&gt;10000,10000,IF(AA$3+$B58&gt;3400,(AA$3+$B58-3400)*0.1+3400,AA$3+$B58))+Premiums!$D$6-1000</f>
        <v>14568</v>
      </c>
      <c r="AB58" s="2">
        <f>IF(IF(AB$3+$B58&gt;3400,(AB$3+$B58-3400)*0.1+3400,AB$3+$B58)&gt;10000,10000,IF(AB$3+$B58&gt;3400,(AB$3+$B58-3400)*0.1+3400,AB$3+$B58))+Premiums!$D$6-1000</f>
        <v>14568</v>
      </c>
    </row>
    <row r="59" spans="1:28" x14ac:dyDescent="0.25">
      <c r="A59" s="81"/>
      <c r="B59" s="16">
        <f t="shared" si="5"/>
        <v>95000</v>
      </c>
      <c r="C59" s="13">
        <f>IF(IF(C$3+$B59&gt;3400,(C$3+$B59-3400)*0.1+3400,C$3+$B59)&gt;10000,10000,IF(C$3+$B59&gt;3400,(C$3+$B59-3400)*0.1+3400,C$3+$B59))+Premiums!$D$6-1000</f>
        <v>14568</v>
      </c>
      <c r="D59" s="2">
        <f>IF(IF(D$3+$B59&gt;3400,(D$3+$B59-3400)*0.1+3400,D$3+$B59)&gt;10000,10000,IF(D$3+$B59&gt;3400,(D$3+$B59-3400)*0.1+3400,D$3+$B59))+Premiums!$D$6-1000</f>
        <v>14568</v>
      </c>
      <c r="E59" s="2">
        <f>IF(IF(E$3+$B59&gt;3400,(E$3+$B59-3400)*0.1+3400,E$3+$B59)&gt;10000,10000,IF(E$3+$B59&gt;3400,(E$3+$B59-3400)*0.1+3400,E$3+$B59))+Premiums!$D$6-1000</f>
        <v>14568</v>
      </c>
      <c r="F59" s="2">
        <f>IF(IF(F$3+$B59&gt;3400,(F$3+$B59-3400)*0.1+3400,F$3+$B59)&gt;10000,10000,IF(F$3+$B59&gt;3400,(F$3+$B59-3400)*0.1+3400,F$3+$B59))+Premiums!$D$6-1000</f>
        <v>14568</v>
      </c>
      <c r="G59" s="2">
        <f>IF(IF(G$3+$B59&gt;3400,(G$3+$B59-3400)*0.1+3400,G$3+$B59)&gt;10000,10000,IF(G$3+$B59&gt;3400,(G$3+$B59-3400)*0.1+3400,G$3+$B59))+Premiums!$D$6-1000</f>
        <v>14568</v>
      </c>
      <c r="H59" s="2">
        <f>IF(IF(H$3+$B59&gt;3400,(H$3+$B59-3400)*0.1+3400,H$3+$B59)&gt;10000,10000,IF(H$3+$B59&gt;3400,(H$3+$B59-3400)*0.1+3400,H$3+$B59))+Premiums!$D$6-1000</f>
        <v>14568</v>
      </c>
      <c r="I59" s="2">
        <f>IF(IF(I$3+$B59&gt;3400,(I$3+$B59-3400)*0.1+3400,I$3+$B59)&gt;10000,10000,IF(I$3+$B59&gt;3400,(I$3+$B59-3400)*0.1+3400,I$3+$B59))+Premiums!$D$6-1000</f>
        <v>14568</v>
      </c>
      <c r="J59" s="2">
        <f>IF(IF(J$3+$B59&gt;3400,(J$3+$B59-3400)*0.1+3400,J$3+$B59)&gt;10000,10000,IF(J$3+$B59&gt;3400,(J$3+$B59-3400)*0.1+3400,J$3+$B59))+Premiums!$D$6-1000</f>
        <v>14568</v>
      </c>
      <c r="K59" s="2">
        <f>IF(IF(K$3+$B59&gt;3400,(K$3+$B59-3400)*0.1+3400,K$3+$B59)&gt;10000,10000,IF(K$3+$B59&gt;3400,(K$3+$B59-3400)*0.1+3400,K$3+$B59))+Premiums!$D$6-1000</f>
        <v>14568</v>
      </c>
      <c r="L59" s="2">
        <f>IF(IF(L$3+$B59&gt;3400,(L$3+$B59-3400)*0.1+3400,L$3+$B59)&gt;10000,10000,IF(L$3+$B59&gt;3400,(L$3+$B59-3400)*0.1+3400,L$3+$B59))+Premiums!$D$6-1000</f>
        <v>14568</v>
      </c>
      <c r="M59" s="2">
        <f>IF(IF(M$3+$B59&gt;3400,(M$3+$B59-3400)*0.1+3400,M$3+$B59)&gt;10000,10000,IF(M$3+$B59&gt;3400,(M$3+$B59-3400)*0.1+3400,M$3+$B59))+Premiums!$D$6-1000</f>
        <v>14568</v>
      </c>
      <c r="N59" s="2">
        <f>IF(IF(N$3+$B59&gt;3400,(N$3+$B59-3400)*0.1+3400,N$3+$B59)&gt;10000,10000,IF(N$3+$B59&gt;3400,(N$3+$B59-3400)*0.1+3400,N$3+$B59))+Premiums!$D$6-1000</f>
        <v>14568</v>
      </c>
      <c r="O59" s="2">
        <f>IF(IF(O$3+$B59&gt;3400,(O$3+$B59-3400)*0.1+3400,O$3+$B59)&gt;10000,10000,IF(O$3+$B59&gt;3400,(O$3+$B59-3400)*0.1+3400,O$3+$B59))+Premiums!$D$6-1000</f>
        <v>14568</v>
      </c>
      <c r="P59" s="2">
        <f>IF(IF(P$3+$B59&gt;3400,(P$3+$B59-3400)*0.1+3400,P$3+$B59)&gt;10000,10000,IF(P$3+$B59&gt;3400,(P$3+$B59-3400)*0.1+3400,P$3+$B59))+Premiums!$D$6-1000</f>
        <v>14568</v>
      </c>
      <c r="Q59" s="2">
        <f>IF(IF(Q$3+$B59&gt;3400,(Q$3+$B59-3400)*0.1+3400,Q$3+$B59)&gt;10000,10000,IF(Q$3+$B59&gt;3400,(Q$3+$B59-3400)*0.1+3400,Q$3+$B59))+Premiums!$D$6-1000</f>
        <v>14568</v>
      </c>
      <c r="R59" s="2">
        <f>IF(IF(R$3+$B59&gt;3400,(R$3+$B59-3400)*0.1+3400,R$3+$B59)&gt;10000,10000,IF(R$3+$B59&gt;3400,(R$3+$B59-3400)*0.1+3400,R$3+$B59))+Premiums!$D$6-1000</f>
        <v>14568</v>
      </c>
      <c r="S59" s="2">
        <f>IF(IF(S$3+$B59&gt;3400,(S$3+$B59-3400)*0.1+3400,S$3+$B59)&gt;10000,10000,IF(S$3+$B59&gt;3400,(S$3+$B59-3400)*0.1+3400,S$3+$B59))+Premiums!$D$6-1000</f>
        <v>14568</v>
      </c>
      <c r="T59" s="2">
        <f>IF(IF(T$3+$B59&gt;3400,(T$3+$B59-3400)*0.1+3400,T$3+$B59)&gt;10000,10000,IF(T$3+$B59&gt;3400,(T$3+$B59-3400)*0.1+3400,T$3+$B59))+Premiums!$D$6-1000</f>
        <v>14568</v>
      </c>
      <c r="U59" s="2">
        <f>IF(IF(U$3+$B59&gt;3400,(U$3+$B59-3400)*0.1+3400,U$3+$B59)&gt;10000,10000,IF(U$3+$B59&gt;3400,(U$3+$B59-3400)*0.1+3400,U$3+$B59))+Premiums!$D$6-1000</f>
        <v>14568</v>
      </c>
      <c r="V59" s="2">
        <f>IF(IF(V$3+$B59&gt;3400,(V$3+$B59-3400)*0.1+3400,V$3+$B59)&gt;10000,10000,IF(V$3+$B59&gt;3400,(V$3+$B59-3400)*0.1+3400,V$3+$B59))+Premiums!$D$6-1000</f>
        <v>14568</v>
      </c>
      <c r="W59" s="2">
        <f>IF(IF(W$3+$B59&gt;3400,(W$3+$B59-3400)*0.1+3400,W$3+$B59)&gt;10000,10000,IF(W$3+$B59&gt;3400,(W$3+$B59-3400)*0.1+3400,W$3+$B59))+Premiums!$D$6-1000</f>
        <v>14568</v>
      </c>
      <c r="X59" s="2">
        <f>IF(IF(X$3+$B59&gt;3400,(X$3+$B59-3400)*0.1+3400,X$3+$B59)&gt;10000,10000,IF(X$3+$B59&gt;3400,(X$3+$B59-3400)*0.1+3400,X$3+$B59))+Premiums!$D$6-1000</f>
        <v>14568</v>
      </c>
      <c r="Y59" s="2">
        <f>IF(IF(Y$3+$B59&gt;3400,(Y$3+$B59-3400)*0.1+3400,Y$3+$B59)&gt;10000,10000,IF(Y$3+$B59&gt;3400,(Y$3+$B59-3400)*0.1+3400,Y$3+$B59))+Premiums!$D$6-1000</f>
        <v>14568</v>
      </c>
      <c r="Z59" s="2">
        <f>IF(IF(Z$3+$B59&gt;3400,(Z$3+$B59-3400)*0.1+3400,Z$3+$B59)&gt;10000,10000,IF(Z$3+$B59&gt;3400,(Z$3+$B59-3400)*0.1+3400,Z$3+$B59))+Premiums!$D$6-1000</f>
        <v>14568</v>
      </c>
      <c r="AA59" s="2">
        <f>IF(IF(AA$3+$B59&gt;3400,(AA$3+$B59-3400)*0.1+3400,AA$3+$B59)&gt;10000,10000,IF(AA$3+$B59&gt;3400,(AA$3+$B59-3400)*0.1+3400,AA$3+$B59))+Premiums!$D$6-1000</f>
        <v>14568</v>
      </c>
      <c r="AB59" s="2">
        <f>IF(IF(AB$3+$B59&gt;3400,(AB$3+$B59-3400)*0.1+3400,AB$3+$B59)&gt;10000,10000,IF(AB$3+$B59&gt;3400,(AB$3+$B59-3400)*0.1+3400,AB$3+$B59))+Premiums!$D$6-1000</f>
        <v>14568</v>
      </c>
    </row>
    <row r="60" spans="1:28" ht="15.75" thickBot="1" x14ac:dyDescent="0.3">
      <c r="A60" s="82"/>
      <c r="B60" s="11">
        <f t="shared" si="5"/>
        <v>100000</v>
      </c>
      <c r="C60" s="13">
        <f>IF(IF(C$3+$B60&gt;3400,(C$3+$B60-3400)*0.1+3400,C$3+$B60)&gt;10000,10000,IF(C$3+$B60&gt;3400,(C$3+$B60-3400)*0.1+3400,C$3+$B60))+Premiums!$D$6-1000</f>
        <v>14568</v>
      </c>
      <c r="D60" s="2">
        <f>IF(IF(D$3+$B60&gt;3400,(D$3+$B60-3400)*0.1+3400,D$3+$B60)&gt;10000,10000,IF(D$3+$B60&gt;3400,(D$3+$B60-3400)*0.1+3400,D$3+$B60))+Premiums!$D$6-1000</f>
        <v>14568</v>
      </c>
      <c r="E60" s="2">
        <f>IF(IF(E$3+$B60&gt;3400,(E$3+$B60-3400)*0.1+3400,E$3+$B60)&gt;10000,10000,IF(E$3+$B60&gt;3400,(E$3+$B60-3400)*0.1+3400,E$3+$B60))+Premiums!$D$6-1000</f>
        <v>14568</v>
      </c>
      <c r="F60" s="2">
        <f>IF(IF(F$3+$B60&gt;3400,(F$3+$B60-3400)*0.1+3400,F$3+$B60)&gt;10000,10000,IF(F$3+$B60&gt;3400,(F$3+$B60-3400)*0.1+3400,F$3+$B60))+Premiums!$D$6-1000</f>
        <v>14568</v>
      </c>
      <c r="G60" s="2">
        <f>IF(IF(G$3+$B60&gt;3400,(G$3+$B60-3400)*0.1+3400,G$3+$B60)&gt;10000,10000,IF(G$3+$B60&gt;3400,(G$3+$B60-3400)*0.1+3400,G$3+$B60))+Premiums!$D$6-1000</f>
        <v>14568</v>
      </c>
      <c r="H60" s="2">
        <f>IF(IF(H$3+$B60&gt;3400,(H$3+$B60-3400)*0.1+3400,H$3+$B60)&gt;10000,10000,IF(H$3+$B60&gt;3400,(H$3+$B60-3400)*0.1+3400,H$3+$B60))+Premiums!$D$6-1000</f>
        <v>14568</v>
      </c>
      <c r="I60" s="2">
        <f>IF(IF(I$3+$B60&gt;3400,(I$3+$B60-3400)*0.1+3400,I$3+$B60)&gt;10000,10000,IF(I$3+$B60&gt;3400,(I$3+$B60-3400)*0.1+3400,I$3+$B60))+Premiums!$D$6-1000</f>
        <v>14568</v>
      </c>
      <c r="J60" s="2">
        <f>IF(IF(J$3+$B60&gt;3400,(J$3+$B60-3400)*0.1+3400,J$3+$B60)&gt;10000,10000,IF(J$3+$B60&gt;3400,(J$3+$B60-3400)*0.1+3400,J$3+$B60))+Premiums!$D$6-1000</f>
        <v>14568</v>
      </c>
      <c r="K60" s="2">
        <f>IF(IF(K$3+$B60&gt;3400,(K$3+$B60-3400)*0.1+3400,K$3+$B60)&gt;10000,10000,IF(K$3+$B60&gt;3400,(K$3+$B60-3400)*0.1+3400,K$3+$B60))+Premiums!$D$6-1000</f>
        <v>14568</v>
      </c>
      <c r="L60" s="2">
        <f>IF(IF(L$3+$B60&gt;3400,(L$3+$B60-3400)*0.1+3400,L$3+$B60)&gt;10000,10000,IF(L$3+$B60&gt;3400,(L$3+$B60-3400)*0.1+3400,L$3+$B60))+Premiums!$D$6-1000</f>
        <v>14568</v>
      </c>
      <c r="M60" s="2">
        <f>IF(IF(M$3+$B60&gt;3400,(M$3+$B60-3400)*0.1+3400,M$3+$B60)&gt;10000,10000,IF(M$3+$B60&gt;3400,(M$3+$B60-3400)*0.1+3400,M$3+$B60))+Premiums!$D$6-1000</f>
        <v>14568</v>
      </c>
      <c r="N60" s="2">
        <f>IF(IF(N$3+$B60&gt;3400,(N$3+$B60-3400)*0.1+3400,N$3+$B60)&gt;10000,10000,IF(N$3+$B60&gt;3400,(N$3+$B60-3400)*0.1+3400,N$3+$B60))+Premiums!$D$6-1000</f>
        <v>14568</v>
      </c>
      <c r="O60" s="2">
        <f>IF(IF(O$3+$B60&gt;3400,(O$3+$B60-3400)*0.1+3400,O$3+$B60)&gt;10000,10000,IF(O$3+$B60&gt;3400,(O$3+$B60-3400)*0.1+3400,O$3+$B60))+Premiums!$D$6-1000</f>
        <v>14568</v>
      </c>
      <c r="P60" s="2">
        <f>IF(IF(P$3+$B60&gt;3400,(P$3+$B60-3400)*0.1+3400,P$3+$B60)&gt;10000,10000,IF(P$3+$B60&gt;3400,(P$3+$B60-3400)*0.1+3400,P$3+$B60))+Premiums!$D$6-1000</f>
        <v>14568</v>
      </c>
      <c r="Q60" s="2">
        <f>IF(IF(Q$3+$B60&gt;3400,(Q$3+$B60-3400)*0.1+3400,Q$3+$B60)&gt;10000,10000,IF(Q$3+$B60&gt;3400,(Q$3+$B60-3400)*0.1+3400,Q$3+$B60))+Premiums!$D$6-1000</f>
        <v>14568</v>
      </c>
      <c r="R60" s="2">
        <f>IF(IF(R$3+$B60&gt;3400,(R$3+$B60-3400)*0.1+3400,R$3+$B60)&gt;10000,10000,IF(R$3+$B60&gt;3400,(R$3+$B60-3400)*0.1+3400,R$3+$B60))+Premiums!$D$6-1000</f>
        <v>14568</v>
      </c>
      <c r="S60" s="2">
        <f>IF(IF(S$3+$B60&gt;3400,(S$3+$B60-3400)*0.1+3400,S$3+$B60)&gt;10000,10000,IF(S$3+$B60&gt;3400,(S$3+$B60-3400)*0.1+3400,S$3+$B60))+Premiums!$D$6-1000</f>
        <v>14568</v>
      </c>
      <c r="T60" s="2">
        <f>IF(IF(T$3+$B60&gt;3400,(T$3+$B60-3400)*0.1+3400,T$3+$B60)&gt;10000,10000,IF(T$3+$B60&gt;3400,(T$3+$B60-3400)*0.1+3400,T$3+$B60))+Premiums!$D$6-1000</f>
        <v>14568</v>
      </c>
      <c r="U60" s="2">
        <f>IF(IF(U$3+$B60&gt;3400,(U$3+$B60-3400)*0.1+3400,U$3+$B60)&gt;10000,10000,IF(U$3+$B60&gt;3400,(U$3+$B60-3400)*0.1+3400,U$3+$B60))+Premiums!$D$6-1000</f>
        <v>14568</v>
      </c>
      <c r="V60" s="2">
        <f>IF(IF(V$3+$B60&gt;3400,(V$3+$B60-3400)*0.1+3400,V$3+$B60)&gt;10000,10000,IF(V$3+$B60&gt;3400,(V$3+$B60-3400)*0.1+3400,V$3+$B60))+Premiums!$D$6-1000</f>
        <v>14568</v>
      </c>
      <c r="W60" s="2">
        <f>IF(IF(W$3+$B60&gt;3400,(W$3+$B60-3400)*0.1+3400,W$3+$B60)&gt;10000,10000,IF(W$3+$B60&gt;3400,(W$3+$B60-3400)*0.1+3400,W$3+$B60))+Premiums!$D$6-1000</f>
        <v>14568</v>
      </c>
      <c r="X60" s="2">
        <f>IF(IF(X$3+$B60&gt;3400,(X$3+$B60-3400)*0.1+3400,X$3+$B60)&gt;10000,10000,IF(X$3+$B60&gt;3400,(X$3+$B60-3400)*0.1+3400,X$3+$B60))+Premiums!$D$6-1000</f>
        <v>14568</v>
      </c>
      <c r="Y60" s="2">
        <f>IF(IF(Y$3+$B60&gt;3400,(Y$3+$B60-3400)*0.1+3400,Y$3+$B60)&gt;10000,10000,IF(Y$3+$B60&gt;3400,(Y$3+$B60-3400)*0.1+3400,Y$3+$B60))+Premiums!$D$6-1000</f>
        <v>14568</v>
      </c>
      <c r="Z60" s="2">
        <f>IF(IF(Z$3+$B60&gt;3400,(Z$3+$B60-3400)*0.1+3400,Z$3+$B60)&gt;10000,10000,IF(Z$3+$B60&gt;3400,(Z$3+$B60-3400)*0.1+3400,Z$3+$B60))+Premiums!$D$6-1000</f>
        <v>14568</v>
      </c>
      <c r="AA60" s="2">
        <f>IF(IF(AA$3+$B60&gt;3400,(AA$3+$B60-3400)*0.1+3400,AA$3+$B60)&gt;10000,10000,IF(AA$3+$B60&gt;3400,(AA$3+$B60-3400)*0.1+3400,AA$3+$B60))+Premiums!$D$6-1000</f>
        <v>14568</v>
      </c>
      <c r="AB60" s="2">
        <f>IF(IF(AB$3+$B60&gt;3400,(AB$3+$B60-3400)*0.1+3400,AB$3+$B60)&gt;10000,10000,IF(AB$3+$B60&gt;3400,(AB$3+$B60-3400)*0.1+3400,AB$3+$B60))+Premiums!$D$6-1000</f>
        <v>14568</v>
      </c>
    </row>
    <row r="62" spans="1:28" ht="15.75" thickBot="1" x14ac:dyDescent="0.3">
      <c r="A62" s="4" t="s">
        <v>37</v>
      </c>
    </row>
    <row r="63" spans="1:28" x14ac:dyDescent="0.25">
      <c r="C63" s="17" t="s">
        <v>1</v>
      </c>
      <c r="D63" s="6"/>
      <c r="E63" s="6"/>
      <c r="F63" s="6"/>
      <c r="G63" s="6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8"/>
      <c r="AA63" s="8"/>
      <c r="AB63" s="9"/>
    </row>
    <row r="64" spans="1:28" ht="15.75" thickBot="1" x14ac:dyDescent="0.3">
      <c r="B64">
        <f>Premiums!D16</f>
        <v>4692</v>
      </c>
      <c r="C64" s="18">
        <v>500</v>
      </c>
      <c r="D64" s="10">
        <v>1000</v>
      </c>
      <c r="E64" s="10">
        <v>1500</v>
      </c>
      <c r="F64" s="3">
        <v>2000</v>
      </c>
      <c r="G64" s="10">
        <v>2500</v>
      </c>
      <c r="H64" s="10">
        <v>5000</v>
      </c>
      <c r="I64" s="10">
        <v>7500</v>
      </c>
      <c r="J64" s="10">
        <v>10000</v>
      </c>
      <c r="K64" s="10">
        <f>J64+5000</f>
        <v>15000</v>
      </c>
      <c r="L64" s="10">
        <f t="shared" ref="L64:AB64" si="6">K64+5000</f>
        <v>20000</v>
      </c>
      <c r="M64" s="10">
        <f t="shared" si="6"/>
        <v>25000</v>
      </c>
      <c r="N64" s="10">
        <f t="shared" si="6"/>
        <v>30000</v>
      </c>
      <c r="O64" s="10">
        <f t="shared" si="6"/>
        <v>35000</v>
      </c>
      <c r="P64" s="10">
        <f t="shared" si="6"/>
        <v>40000</v>
      </c>
      <c r="Q64" s="10">
        <f t="shared" si="6"/>
        <v>45000</v>
      </c>
      <c r="R64" s="10">
        <f t="shared" si="6"/>
        <v>50000</v>
      </c>
      <c r="S64" s="10">
        <f t="shared" si="6"/>
        <v>55000</v>
      </c>
      <c r="T64" s="10">
        <f t="shared" si="6"/>
        <v>60000</v>
      </c>
      <c r="U64" s="10">
        <f t="shared" si="6"/>
        <v>65000</v>
      </c>
      <c r="V64" s="10">
        <f t="shared" si="6"/>
        <v>70000</v>
      </c>
      <c r="W64" s="10">
        <f t="shared" si="6"/>
        <v>75000</v>
      </c>
      <c r="X64" s="10">
        <f t="shared" si="6"/>
        <v>80000</v>
      </c>
      <c r="Y64" s="10">
        <f t="shared" si="6"/>
        <v>85000</v>
      </c>
      <c r="Z64" s="10">
        <f t="shared" si="6"/>
        <v>90000</v>
      </c>
      <c r="AA64" s="10">
        <f t="shared" si="6"/>
        <v>95000</v>
      </c>
      <c r="AB64" s="11">
        <f t="shared" si="6"/>
        <v>100000</v>
      </c>
    </row>
    <row r="65" spans="1:28" x14ac:dyDescent="0.25">
      <c r="A65" s="5"/>
      <c r="B65" s="14">
        <v>500</v>
      </c>
      <c r="C65" s="2">
        <f>IF(IF(C$64&gt;3400,3400+(C$64-3400)*0.1,C$64)&gt;6000,6000,IF(C$64&gt;3400,3400+(C$64-3400)*0.1,C$64))+IF(IF($B65&gt;3400,3400+($B65-3400)*0.1,$B65)&gt;6000,6000,IF($B65&gt;3400,3400+($B65-3400)*0.1,$B65))+Premiums!$D$16-2000</f>
        <v>3692</v>
      </c>
      <c r="D65" s="2">
        <f>IF(IF(D$64&gt;3400,3400+(D$64-3400)*0.1,D$64)&gt;6000,6000,IF(D$64&gt;3400,3400+(D$64-3400)*0.1,D$64))+IF(IF($B65&gt;3400,3400+($B65-3400)*0.1,$B65)&gt;6000,6000,IF($B65&gt;3400,3400+($B65-3400)*0.1,$B65))+Premiums!$D$16-2000</f>
        <v>4192</v>
      </c>
      <c r="E65" s="2">
        <f>IF(IF(E$64&gt;3400,3400+(E$64-3400)*0.1,E$64)&gt;6000,6000,IF(E$64&gt;3400,3400+(E$64-3400)*0.1,E$64))+IF(IF($B65&gt;3400,3400+($B65-3400)*0.1,$B65)&gt;6000,6000,IF($B65&gt;3400,3400+($B65-3400)*0.1,$B65))+Premiums!$D$16-2000</f>
        <v>4692</v>
      </c>
      <c r="F65" s="2">
        <f>IF(IF(F$64&gt;3400,3400+(F$64-3400)*0.1,F$64)&gt;6000,6000,IF(F$64&gt;3400,3400+(F$64-3400)*0.1,F$64))+IF(IF($B65&gt;3400,3400+($B65-3400)*0.1,$B65)&gt;6000,6000,IF($B65&gt;3400,3400+($B65-3400)*0.1,$B65))+Premiums!$D$16-2000</f>
        <v>5192</v>
      </c>
      <c r="G65" s="2">
        <f>IF(IF(G$64&gt;3400,3400+(G$64-3400)*0.1,G$64)&gt;6000,6000,IF(G$64&gt;3400,3400+(G$64-3400)*0.1,G$64))+IF(IF($B65&gt;3400,3400+($B65-3400)*0.1,$B65)&gt;6000,6000,IF($B65&gt;3400,3400+($B65-3400)*0.1,$B65))+Premiums!$D$16-2000</f>
        <v>5692</v>
      </c>
      <c r="H65" s="2">
        <f>IF(IF(H$64&gt;3400,3400+(H$64-3400)*0.1,H$64)&gt;6000,6000,IF(H$64&gt;3400,3400+(H$64-3400)*0.1,H$64))+IF(IF($B65&gt;3400,3400+($B65-3400)*0.1,$B65)&gt;6000,6000,IF($B65&gt;3400,3400+($B65-3400)*0.1,$B65))+Premiums!$D$16-2000</f>
        <v>6752</v>
      </c>
      <c r="I65" s="2">
        <f>IF(IF(I$64&gt;3400,3400+(I$64-3400)*0.1,I$64)&gt;6000,6000,IF(I$64&gt;3400,3400+(I$64-3400)*0.1,I$64))+IF(IF($B65&gt;3400,3400+($B65-3400)*0.1,$B65)&gt;6000,6000,IF($B65&gt;3400,3400+($B65-3400)*0.1,$B65))+Premiums!$D$16-2000</f>
        <v>7002</v>
      </c>
      <c r="J65" s="2">
        <f>IF(IF(J$64&gt;3400,3400+(J$64-3400)*0.1,J$64)&gt;6000,6000,IF(J$64&gt;3400,3400+(J$64-3400)*0.1,J$64))+IF(IF($B65&gt;3400,3400+($B65-3400)*0.1,$B65)&gt;6000,6000,IF($B65&gt;3400,3400+($B65-3400)*0.1,$B65))+Premiums!$D$16-2000</f>
        <v>7252</v>
      </c>
      <c r="K65" s="2">
        <f>IF(IF(K$64&gt;3400,3400+(K$64-3400)*0.1,K$64)&gt;6000,6000,IF(K$64&gt;3400,3400+(K$64-3400)*0.1,K$64))+IF(IF($B65&gt;3400,3400+($B65-3400)*0.1,$B65)&gt;6000,6000,IF($B65&gt;3400,3400+($B65-3400)*0.1,$B65))+Premiums!$D$16-2000</f>
        <v>7752</v>
      </c>
      <c r="L65" s="2">
        <f>IF(IF(L$64&gt;3400,3400+(L$64-3400)*0.1,L$64)&gt;6000,6000,IF(L$64&gt;3400,3400+(L$64-3400)*0.1,L$64))+IF(IF($B65&gt;3400,3400+($B65-3400)*0.1,$B65)&gt;6000,6000,IF($B65&gt;3400,3400+($B65-3400)*0.1,$B65))+Premiums!$D$16-2000</f>
        <v>8252</v>
      </c>
      <c r="M65" s="2">
        <f>IF(IF(M$64&gt;3400,3400+(M$64-3400)*0.1,M$64)&gt;6000,6000,IF(M$64&gt;3400,3400+(M$64-3400)*0.1,M$64))+IF(IF($B65&gt;3400,3400+($B65-3400)*0.1,$B65)&gt;6000,6000,IF($B65&gt;3400,3400+($B65-3400)*0.1,$B65))+Premiums!$D$16-2000</f>
        <v>8752</v>
      </c>
      <c r="N65" s="2">
        <f>IF(IF(N$64&gt;3400,3400+(N$64-3400)*0.1,N$64)&gt;6000,6000,IF(N$64&gt;3400,3400+(N$64-3400)*0.1,N$64))+IF(IF($B65&gt;3400,3400+($B65-3400)*0.1,$B65)&gt;6000,6000,IF($B65&gt;3400,3400+($B65-3400)*0.1,$B65))+Premiums!$D$16-2000</f>
        <v>9192</v>
      </c>
      <c r="O65" s="2">
        <f>IF(IF(O$64&gt;3400,3400+(O$64-3400)*0.1,O$64)&gt;6000,6000,IF(O$64&gt;3400,3400+(O$64-3400)*0.1,O$64))+IF(IF($B65&gt;3400,3400+($B65-3400)*0.1,$B65)&gt;6000,6000,IF($B65&gt;3400,3400+($B65-3400)*0.1,$B65))+Premiums!$D$16-2000</f>
        <v>9192</v>
      </c>
      <c r="P65" s="2">
        <f>IF(IF(P$64&gt;3400,3400+(P$64-3400)*0.1,P$64)&gt;6000,6000,IF(P$64&gt;3400,3400+(P$64-3400)*0.1,P$64))+IF(IF($B65&gt;3400,3400+($B65-3400)*0.1,$B65)&gt;6000,6000,IF($B65&gt;3400,3400+($B65-3400)*0.1,$B65))+Premiums!$D$16-2000</f>
        <v>9192</v>
      </c>
      <c r="Q65" s="2">
        <f>IF(IF(Q$64&gt;3400,3400+(Q$64-3400)*0.1,Q$64)&gt;6000,6000,IF(Q$64&gt;3400,3400+(Q$64-3400)*0.1,Q$64))+IF(IF($B65&gt;3400,3400+($B65-3400)*0.1,$B65)&gt;6000,6000,IF($B65&gt;3400,3400+($B65-3400)*0.1,$B65))+Premiums!$D$16-2000</f>
        <v>9192</v>
      </c>
      <c r="R65" s="2">
        <f>IF(IF(R$64&gt;3400,3400+(R$64-3400)*0.1,R$64)&gt;6000,6000,IF(R$64&gt;3400,3400+(R$64-3400)*0.1,R$64))+IF(IF($B65&gt;3400,3400+($B65-3400)*0.1,$B65)&gt;6000,6000,IF($B65&gt;3400,3400+($B65-3400)*0.1,$B65))+Premiums!$D$16-2000</f>
        <v>9192</v>
      </c>
      <c r="S65" s="2">
        <f>IF(IF(S$64&gt;3400,3400+(S$64-3400)*0.1,S$64)&gt;6000,6000,IF(S$64&gt;3400,3400+(S$64-3400)*0.1,S$64))+IF(IF($B65&gt;3400,3400+($B65-3400)*0.1,$B65)&gt;6000,6000,IF($B65&gt;3400,3400+($B65-3400)*0.1,$B65))+Premiums!$D$16-2000</f>
        <v>9192</v>
      </c>
      <c r="T65" s="2">
        <f>IF(IF(T$64&gt;3400,3400+(T$64-3400)*0.1,T$64)&gt;6000,6000,IF(T$64&gt;3400,3400+(T$64-3400)*0.1,T$64))+IF(IF($B65&gt;3400,3400+($B65-3400)*0.1,$B65)&gt;6000,6000,IF($B65&gt;3400,3400+($B65-3400)*0.1,$B65))+Premiums!$D$16-2000</f>
        <v>9192</v>
      </c>
      <c r="U65" s="2">
        <f>IF(IF(U$64&gt;3400,3400+(U$64-3400)*0.1,U$64)&gt;6000,6000,IF(U$64&gt;3400,3400+(U$64-3400)*0.1,U$64))+IF(IF($B65&gt;3400,3400+($B65-3400)*0.1,$B65)&gt;6000,6000,IF($B65&gt;3400,3400+($B65-3400)*0.1,$B65))+Premiums!$D$16-2000</f>
        <v>9192</v>
      </c>
      <c r="V65" s="2">
        <f>IF(IF(V$64&gt;3400,3400+(V$64-3400)*0.1,V$64)&gt;6000,6000,IF(V$64&gt;3400,3400+(V$64-3400)*0.1,V$64))+IF(IF($B65&gt;3400,3400+($B65-3400)*0.1,$B65)&gt;6000,6000,IF($B65&gt;3400,3400+($B65-3400)*0.1,$B65))+Premiums!$D$16-2000</f>
        <v>9192</v>
      </c>
      <c r="W65" s="2">
        <f>IF(IF(W$64&gt;3400,3400+(W$64-3400)*0.1,W$64)&gt;6000,6000,IF(W$64&gt;3400,3400+(W$64-3400)*0.1,W$64))+IF(IF($B65&gt;3400,3400+($B65-3400)*0.1,$B65)&gt;6000,6000,IF($B65&gt;3400,3400+($B65-3400)*0.1,$B65))+Premiums!$D$16-2000</f>
        <v>9192</v>
      </c>
      <c r="X65" s="2">
        <f>IF(IF(X$64&gt;3400,3400+(X$64-3400)*0.1,X$64)&gt;6000,6000,IF(X$64&gt;3400,3400+(X$64-3400)*0.1,X$64))+IF(IF($B65&gt;3400,3400+($B65-3400)*0.1,$B65)&gt;6000,6000,IF($B65&gt;3400,3400+($B65-3400)*0.1,$B65))+Premiums!$D$16-2000</f>
        <v>9192</v>
      </c>
      <c r="Y65" s="2">
        <f>IF(IF(Y$64&gt;3400,3400+(Y$64-3400)*0.1,Y$64)&gt;6000,6000,IF(Y$64&gt;3400,3400+(Y$64-3400)*0.1,Y$64))+IF(IF($B65&gt;3400,3400+($B65-3400)*0.1,$B65)&gt;6000,6000,IF($B65&gt;3400,3400+($B65-3400)*0.1,$B65))+Premiums!$D$16-2000</f>
        <v>9192</v>
      </c>
      <c r="Z65" s="2">
        <f>IF(IF(Z$64&gt;3400,3400+(Z$64-3400)*0.1,Z$64)&gt;6000,6000,IF(Z$64&gt;3400,3400+(Z$64-3400)*0.1,Z$64))+IF(IF($B65&gt;3400,3400+($B65-3400)*0.1,$B65)&gt;6000,6000,IF($B65&gt;3400,3400+($B65-3400)*0.1,$B65))+Premiums!$D$16-2000</f>
        <v>9192</v>
      </c>
      <c r="AA65" s="2">
        <f>IF(IF(AA$64&gt;3400,3400+(AA$64-3400)*0.1,AA$64)&gt;6000,6000,IF(AA$64&gt;3400,3400+(AA$64-3400)*0.1,AA$64))+IF(IF($B65&gt;3400,3400+($B65-3400)*0.1,$B65)&gt;6000,6000,IF($B65&gt;3400,3400+($B65-3400)*0.1,$B65))+Premiums!$D$16-2000</f>
        <v>9192</v>
      </c>
      <c r="AB65" s="2">
        <f>IF(IF(AB$64&gt;3400,3400+(AB$64-3400)*0.1,AB$64)&gt;6000,6000,IF(AB$64&gt;3400,3400+(AB$64-3400)*0.1,AB$64))+IF(IF($B65&gt;3400,3400+($B65-3400)*0.1,$B65)&gt;6000,6000,IF($B65&gt;3400,3400+($B65-3400)*0.1,$B65))+Premiums!$D$16-2000</f>
        <v>9192</v>
      </c>
    </row>
    <row r="66" spans="1:28" x14ac:dyDescent="0.25">
      <c r="A66" s="15"/>
      <c r="B66" s="16">
        <v>1000</v>
      </c>
      <c r="C66" s="2">
        <f>IF(IF(C$64&gt;3400,3400+(C$64-3400)*0.1,C$64)&gt;6000,6000,IF(C$64&gt;3400,3400+(C$64-3400)*0.1,C$64))+IF(IF($B66&gt;3400,3400+($B66-3400)*0.1,$B66)&gt;6000,6000,IF($B66&gt;3400,3400+($B66-3400)*0.1,$B66))+Premiums!$D$16-2000</f>
        <v>4192</v>
      </c>
      <c r="D66" s="2">
        <f>IF(IF(D$64&gt;3400,3400+(D$64-3400)*0.1,D$64)&gt;6000,6000,IF(D$64&gt;3400,3400+(D$64-3400)*0.1,D$64))+IF(IF($B66&gt;3400,3400+($B66-3400)*0.1,$B66)&gt;6000,6000,IF($B66&gt;3400,3400+($B66-3400)*0.1,$B66))+Premiums!$D$16-2000</f>
        <v>4692</v>
      </c>
      <c r="E66" s="2">
        <f>IF(IF(E$64&gt;3400,3400+(E$64-3400)*0.1,E$64)&gt;6000,6000,IF(E$64&gt;3400,3400+(E$64-3400)*0.1,E$64))+IF(IF($B66&gt;3400,3400+($B66-3400)*0.1,$B66)&gt;6000,6000,IF($B66&gt;3400,3400+($B66-3400)*0.1,$B66))+Premiums!$D$16-2000</f>
        <v>5192</v>
      </c>
      <c r="F66" s="2">
        <f>IF(IF(F$64&gt;3400,3400+(F$64-3400)*0.1,F$64)&gt;6000,6000,IF(F$64&gt;3400,3400+(F$64-3400)*0.1,F$64))+IF(IF($B66&gt;3400,3400+($B66-3400)*0.1,$B66)&gt;6000,6000,IF($B66&gt;3400,3400+($B66-3400)*0.1,$B66))+Premiums!$D$16-2000</f>
        <v>5692</v>
      </c>
      <c r="G66" s="2">
        <f>IF(IF(G$64&gt;3400,3400+(G$64-3400)*0.1,G$64)&gt;6000,6000,IF(G$64&gt;3400,3400+(G$64-3400)*0.1,G$64))+IF(IF($B66&gt;3400,3400+($B66-3400)*0.1,$B66)&gt;6000,6000,IF($B66&gt;3400,3400+($B66-3400)*0.1,$B66))+Premiums!$D$16-2000</f>
        <v>6192</v>
      </c>
      <c r="H66" s="2">
        <f>IF(IF(H$64&gt;3400,3400+(H$64-3400)*0.1,H$64)&gt;6000,6000,IF(H$64&gt;3400,3400+(H$64-3400)*0.1,H$64))+IF(IF($B66&gt;3400,3400+($B66-3400)*0.1,$B66)&gt;6000,6000,IF($B66&gt;3400,3400+($B66-3400)*0.1,$B66))+Premiums!$D$16-2000</f>
        <v>7252</v>
      </c>
      <c r="I66" s="2">
        <f>IF(IF(I$64&gt;3400,3400+(I$64-3400)*0.1,I$64)&gt;6000,6000,IF(I$64&gt;3400,3400+(I$64-3400)*0.1,I$64))+IF(IF($B66&gt;3400,3400+($B66-3400)*0.1,$B66)&gt;6000,6000,IF($B66&gt;3400,3400+($B66-3400)*0.1,$B66))+Premiums!$D$16-2000</f>
        <v>7502</v>
      </c>
      <c r="J66" s="2">
        <f>IF(IF(J$64&gt;3400,3400+(J$64-3400)*0.1,J$64)&gt;6000,6000,IF(J$64&gt;3400,3400+(J$64-3400)*0.1,J$64))+IF(IF($B66&gt;3400,3400+($B66-3400)*0.1,$B66)&gt;6000,6000,IF($B66&gt;3400,3400+($B66-3400)*0.1,$B66))+Premiums!$D$16-2000</f>
        <v>7752</v>
      </c>
      <c r="K66" s="2">
        <f>IF(IF(K$64&gt;3400,3400+(K$64-3400)*0.1,K$64)&gt;6000,6000,IF(K$64&gt;3400,3400+(K$64-3400)*0.1,K$64))+IF(IF($B66&gt;3400,3400+($B66-3400)*0.1,$B66)&gt;6000,6000,IF($B66&gt;3400,3400+($B66-3400)*0.1,$B66))+Premiums!$D$16-2000</f>
        <v>8252</v>
      </c>
      <c r="L66" s="2">
        <f>IF(IF(L$64&gt;3400,3400+(L$64-3400)*0.1,L$64)&gt;6000,6000,IF(L$64&gt;3400,3400+(L$64-3400)*0.1,L$64))+IF(IF($B66&gt;3400,3400+($B66-3400)*0.1,$B66)&gt;6000,6000,IF($B66&gt;3400,3400+($B66-3400)*0.1,$B66))+Premiums!$D$16-2000</f>
        <v>8752</v>
      </c>
      <c r="M66" s="2">
        <f>IF(IF(M$64&gt;3400,3400+(M$64-3400)*0.1,M$64)&gt;6000,6000,IF(M$64&gt;3400,3400+(M$64-3400)*0.1,M$64))+IF(IF($B66&gt;3400,3400+($B66-3400)*0.1,$B66)&gt;6000,6000,IF($B66&gt;3400,3400+($B66-3400)*0.1,$B66))+Premiums!$D$16-2000</f>
        <v>9252</v>
      </c>
      <c r="N66" s="2">
        <f>IF(IF(N$64&gt;3400,3400+(N$64-3400)*0.1,N$64)&gt;6000,6000,IF(N$64&gt;3400,3400+(N$64-3400)*0.1,N$64))+IF(IF($B66&gt;3400,3400+($B66-3400)*0.1,$B66)&gt;6000,6000,IF($B66&gt;3400,3400+($B66-3400)*0.1,$B66))+Premiums!$D$16-2000</f>
        <v>9692</v>
      </c>
      <c r="O66" s="2">
        <f>IF(IF(O$64&gt;3400,3400+(O$64-3400)*0.1,O$64)&gt;6000,6000,IF(O$64&gt;3400,3400+(O$64-3400)*0.1,O$64))+IF(IF($B66&gt;3400,3400+($B66-3400)*0.1,$B66)&gt;6000,6000,IF($B66&gt;3400,3400+($B66-3400)*0.1,$B66))+Premiums!$D$16-2000</f>
        <v>9692</v>
      </c>
      <c r="P66" s="2">
        <f>IF(IF(P$64&gt;3400,3400+(P$64-3400)*0.1,P$64)&gt;6000,6000,IF(P$64&gt;3400,3400+(P$64-3400)*0.1,P$64))+IF(IF($B66&gt;3400,3400+($B66-3400)*0.1,$B66)&gt;6000,6000,IF($B66&gt;3400,3400+($B66-3400)*0.1,$B66))+Premiums!$D$16-2000</f>
        <v>9692</v>
      </c>
      <c r="Q66" s="2">
        <f>IF(IF(Q$64&gt;3400,3400+(Q$64-3400)*0.1,Q$64)&gt;6000,6000,IF(Q$64&gt;3400,3400+(Q$64-3400)*0.1,Q$64))+IF(IF($B66&gt;3400,3400+($B66-3400)*0.1,$B66)&gt;6000,6000,IF($B66&gt;3400,3400+($B66-3400)*0.1,$B66))+Premiums!$D$16-2000</f>
        <v>9692</v>
      </c>
      <c r="R66" s="2">
        <f>IF(IF(R$64&gt;3400,3400+(R$64-3400)*0.1,R$64)&gt;6000,6000,IF(R$64&gt;3400,3400+(R$64-3400)*0.1,R$64))+IF(IF($B66&gt;3400,3400+($B66-3400)*0.1,$B66)&gt;6000,6000,IF($B66&gt;3400,3400+($B66-3400)*0.1,$B66))+Premiums!$D$16-2000</f>
        <v>9692</v>
      </c>
      <c r="S66" s="2">
        <f>IF(IF(S$64&gt;3400,3400+(S$64-3400)*0.1,S$64)&gt;6000,6000,IF(S$64&gt;3400,3400+(S$64-3400)*0.1,S$64))+IF(IF($B66&gt;3400,3400+($B66-3400)*0.1,$B66)&gt;6000,6000,IF($B66&gt;3400,3400+($B66-3400)*0.1,$B66))+Premiums!$D$16-2000</f>
        <v>9692</v>
      </c>
      <c r="T66" s="2">
        <f>IF(IF(T$64&gt;3400,3400+(T$64-3400)*0.1,T$64)&gt;6000,6000,IF(T$64&gt;3400,3400+(T$64-3400)*0.1,T$64))+IF(IF($B66&gt;3400,3400+($B66-3400)*0.1,$B66)&gt;6000,6000,IF($B66&gt;3400,3400+($B66-3400)*0.1,$B66))+Premiums!$D$16-2000</f>
        <v>9692</v>
      </c>
      <c r="U66" s="2">
        <f>IF(IF(U$64&gt;3400,3400+(U$64-3400)*0.1,U$64)&gt;6000,6000,IF(U$64&gt;3400,3400+(U$64-3400)*0.1,U$64))+IF(IF($B66&gt;3400,3400+($B66-3400)*0.1,$B66)&gt;6000,6000,IF($B66&gt;3400,3400+($B66-3400)*0.1,$B66))+Premiums!$D$16-2000</f>
        <v>9692</v>
      </c>
      <c r="V66" s="2">
        <f>IF(IF(V$64&gt;3400,3400+(V$64-3400)*0.1,V$64)&gt;6000,6000,IF(V$64&gt;3400,3400+(V$64-3400)*0.1,V$64))+IF(IF($B66&gt;3400,3400+($B66-3400)*0.1,$B66)&gt;6000,6000,IF($B66&gt;3400,3400+($B66-3400)*0.1,$B66))+Premiums!$D$16-2000</f>
        <v>9692</v>
      </c>
      <c r="W66" s="2">
        <f>IF(IF(W$64&gt;3400,3400+(W$64-3400)*0.1,W$64)&gt;6000,6000,IF(W$64&gt;3400,3400+(W$64-3400)*0.1,W$64))+IF(IF($B66&gt;3400,3400+($B66-3400)*0.1,$B66)&gt;6000,6000,IF($B66&gt;3400,3400+($B66-3400)*0.1,$B66))+Premiums!$D$16-2000</f>
        <v>9692</v>
      </c>
      <c r="X66" s="2">
        <f>IF(IF(X$64&gt;3400,3400+(X$64-3400)*0.1,X$64)&gt;6000,6000,IF(X$64&gt;3400,3400+(X$64-3400)*0.1,X$64))+IF(IF($B66&gt;3400,3400+($B66-3400)*0.1,$B66)&gt;6000,6000,IF($B66&gt;3400,3400+($B66-3400)*0.1,$B66))+Premiums!$D$16-2000</f>
        <v>9692</v>
      </c>
      <c r="Y66" s="2">
        <f>IF(IF(Y$64&gt;3400,3400+(Y$64-3400)*0.1,Y$64)&gt;6000,6000,IF(Y$64&gt;3400,3400+(Y$64-3400)*0.1,Y$64))+IF(IF($B66&gt;3400,3400+($B66-3400)*0.1,$B66)&gt;6000,6000,IF($B66&gt;3400,3400+($B66-3400)*0.1,$B66))+Premiums!$D$16-2000</f>
        <v>9692</v>
      </c>
      <c r="Z66" s="2">
        <f>IF(IF(Z$64&gt;3400,3400+(Z$64-3400)*0.1,Z$64)&gt;6000,6000,IF(Z$64&gt;3400,3400+(Z$64-3400)*0.1,Z$64))+IF(IF($B66&gt;3400,3400+($B66-3400)*0.1,$B66)&gt;6000,6000,IF($B66&gt;3400,3400+($B66-3400)*0.1,$B66))+Premiums!$D$16-2000</f>
        <v>9692</v>
      </c>
      <c r="AA66" s="2">
        <f>IF(IF(AA$64&gt;3400,3400+(AA$64-3400)*0.1,AA$64)&gt;6000,6000,IF(AA$64&gt;3400,3400+(AA$64-3400)*0.1,AA$64))+IF(IF($B66&gt;3400,3400+($B66-3400)*0.1,$B66)&gt;6000,6000,IF($B66&gt;3400,3400+($B66-3400)*0.1,$B66))+Premiums!$D$16-2000</f>
        <v>9692</v>
      </c>
      <c r="AB66" s="2">
        <f>IF(IF(AB$64&gt;3400,3400+(AB$64-3400)*0.1,AB$64)&gt;6000,6000,IF(AB$64&gt;3400,3400+(AB$64-3400)*0.1,AB$64))+IF(IF($B66&gt;3400,3400+($B66-3400)*0.1,$B66)&gt;6000,6000,IF($B66&gt;3400,3400+($B66-3400)*0.1,$B66))+Premiums!$D$16-2000</f>
        <v>9692</v>
      </c>
    </row>
    <row r="67" spans="1:28" x14ac:dyDescent="0.25">
      <c r="A67" s="15"/>
      <c r="B67" s="16">
        <v>1500</v>
      </c>
      <c r="C67" s="2">
        <f>IF(IF(C$64&gt;3400,3400+(C$64-3400)*0.1,C$64)&gt;6000,6000,IF(C$64&gt;3400,3400+(C$64-3400)*0.1,C$64))+IF(IF($B67&gt;3400,3400+($B67-3400)*0.1,$B67)&gt;6000,6000,IF($B67&gt;3400,3400+($B67-3400)*0.1,$B67))+Premiums!$D$16-2000</f>
        <v>4692</v>
      </c>
      <c r="D67" s="2">
        <f>IF(IF(D$64&gt;3400,3400+(D$64-3400)*0.1,D$64)&gt;6000,6000,IF(D$64&gt;3400,3400+(D$64-3400)*0.1,D$64))+IF(IF($B67&gt;3400,3400+($B67-3400)*0.1,$B67)&gt;6000,6000,IF($B67&gt;3400,3400+($B67-3400)*0.1,$B67))+Premiums!$D$16-2000</f>
        <v>5192</v>
      </c>
      <c r="E67" s="2">
        <f>IF(IF(E$64&gt;3400,3400+(E$64-3400)*0.1,E$64)&gt;6000,6000,IF(E$64&gt;3400,3400+(E$64-3400)*0.1,E$64))+IF(IF($B67&gt;3400,3400+($B67-3400)*0.1,$B67)&gt;6000,6000,IF($B67&gt;3400,3400+($B67-3400)*0.1,$B67))+Premiums!$D$16-2000</f>
        <v>5692</v>
      </c>
      <c r="F67" s="2">
        <f>IF(IF(F$64&gt;3400,3400+(F$64-3400)*0.1,F$64)&gt;6000,6000,IF(F$64&gt;3400,3400+(F$64-3400)*0.1,F$64))+IF(IF($B67&gt;3400,3400+($B67-3400)*0.1,$B67)&gt;6000,6000,IF($B67&gt;3400,3400+($B67-3400)*0.1,$B67))+Premiums!$D$16-2000</f>
        <v>6192</v>
      </c>
      <c r="G67" s="2">
        <f>IF(IF(G$64&gt;3400,3400+(G$64-3400)*0.1,G$64)&gt;6000,6000,IF(G$64&gt;3400,3400+(G$64-3400)*0.1,G$64))+IF(IF($B67&gt;3400,3400+($B67-3400)*0.1,$B67)&gt;6000,6000,IF($B67&gt;3400,3400+($B67-3400)*0.1,$B67))+Premiums!$D$16-2000</f>
        <v>6692</v>
      </c>
      <c r="H67" s="2">
        <f>IF(IF(H$64&gt;3400,3400+(H$64-3400)*0.1,H$64)&gt;6000,6000,IF(H$64&gt;3400,3400+(H$64-3400)*0.1,H$64))+IF(IF($B67&gt;3400,3400+($B67-3400)*0.1,$B67)&gt;6000,6000,IF($B67&gt;3400,3400+($B67-3400)*0.1,$B67))+Premiums!$D$16-2000</f>
        <v>7752</v>
      </c>
      <c r="I67" s="2">
        <f>IF(IF(I$64&gt;3400,3400+(I$64-3400)*0.1,I$64)&gt;6000,6000,IF(I$64&gt;3400,3400+(I$64-3400)*0.1,I$64))+IF(IF($B67&gt;3400,3400+($B67-3400)*0.1,$B67)&gt;6000,6000,IF($B67&gt;3400,3400+($B67-3400)*0.1,$B67))+Premiums!$D$16-2000</f>
        <v>8002</v>
      </c>
      <c r="J67" s="2">
        <f>IF(IF(J$64&gt;3400,3400+(J$64-3400)*0.1,J$64)&gt;6000,6000,IF(J$64&gt;3400,3400+(J$64-3400)*0.1,J$64))+IF(IF($B67&gt;3400,3400+($B67-3400)*0.1,$B67)&gt;6000,6000,IF($B67&gt;3400,3400+($B67-3400)*0.1,$B67))+Premiums!$D$16-2000</f>
        <v>8252</v>
      </c>
      <c r="K67" s="2">
        <f>IF(IF(K$64&gt;3400,3400+(K$64-3400)*0.1,K$64)&gt;6000,6000,IF(K$64&gt;3400,3400+(K$64-3400)*0.1,K$64))+IF(IF($B67&gt;3400,3400+($B67-3400)*0.1,$B67)&gt;6000,6000,IF($B67&gt;3400,3400+($B67-3400)*0.1,$B67))+Premiums!$D$16-2000</f>
        <v>8752</v>
      </c>
      <c r="L67" s="2">
        <f>IF(IF(L$64&gt;3400,3400+(L$64-3400)*0.1,L$64)&gt;6000,6000,IF(L$64&gt;3400,3400+(L$64-3400)*0.1,L$64))+IF(IF($B67&gt;3400,3400+($B67-3400)*0.1,$B67)&gt;6000,6000,IF($B67&gt;3400,3400+($B67-3400)*0.1,$B67))+Premiums!$D$16-2000</f>
        <v>9252</v>
      </c>
      <c r="M67" s="2">
        <f>IF(IF(M$64&gt;3400,3400+(M$64-3400)*0.1,M$64)&gt;6000,6000,IF(M$64&gt;3400,3400+(M$64-3400)*0.1,M$64))+IF(IF($B67&gt;3400,3400+($B67-3400)*0.1,$B67)&gt;6000,6000,IF($B67&gt;3400,3400+($B67-3400)*0.1,$B67))+Premiums!$D$16-2000</f>
        <v>9752</v>
      </c>
      <c r="N67" s="2">
        <f>IF(IF(N$64&gt;3400,3400+(N$64-3400)*0.1,N$64)&gt;6000,6000,IF(N$64&gt;3400,3400+(N$64-3400)*0.1,N$64))+IF(IF($B67&gt;3400,3400+($B67-3400)*0.1,$B67)&gt;6000,6000,IF($B67&gt;3400,3400+($B67-3400)*0.1,$B67))+Premiums!$D$16-2000</f>
        <v>10192</v>
      </c>
      <c r="O67" s="2">
        <f>IF(IF(O$64&gt;3400,3400+(O$64-3400)*0.1,O$64)&gt;6000,6000,IF(O$64&gt;3400,3400+(O$64-3400)*0.1,O$64))+IF(IF($B67&gt;3400,3400+($B67-3400)*0.1,$B67)&gt;6000,6000,IF($B67&gt;3400,3400+($B67-3400)*0.1,$B67))+Premiums!$D$16-2000</f>
        <v>10192</v>
      </c>
      <c r="P67" s="2">
        <f>IF(IF(P$64&gt;3400,3400+(P$64-3400)*0.1,P$64)&gt;6000,6000,IF(P$64&gt;3400,3400+(P$64-3400)*0.1,P$64))+IF(IF($B67&gt;3400,3400+($B67-3400)*0.1,$B67)&gt;6000,6000,IF($B67&gt;3400,3400+($B67-3400)*0.1,$B67))+Premiums!$D$16-2000</f>
        <v>10192</v>
      </c>
      <c r="Q67" s="2">
        <f>IF(IF(Q$64&gt;3400,3400+(Q$64-3400)*0.1,Q$64)&gt;6000,6000,IF(Q$64&gt;3400,3400+(Q$64-3400)*0.1,Q$64))+IF(IF($B67&gt;3400,3400+($B67-3400)*0.1,$B67)&gt;6000,6000,IF($B67&gt;3400,3400+($B67-3400)*0.1,$B67))+Premiums!$D$16-2000</f>
        <v>10192</v>
      </c>
      <c r="R67" s="2">
        <f>IF(IF(R$64&gt;3400,3400+(R$64-3400)*0.1,R$64)&gt;6000,6000,IF(R$64&gt;3400,3400+(R$64-3400)*0.1,R$64))+IF(IF($B67&gt;3400,3400+($B67-3400)*0.1,$B67)&gt;6000,6000,IF($B67&gt;3400,3400+($B67-3400)*0.1,$B67))+Premiums!$D$16-2000</f>
        <v>10192</v>
      </c>
      <c r="S67" s="2">
        <f>IF(IF(S$64&gt;3400,3400+(S$64-3400)*0.1,S$64)&gt;6000,6000,IF(S$64&gt;3400,3400+(S$64-3400)*0.1,S$64))+IF(IF($B67&gt;3400,3400+($B67-3400)*0.1,$B67)&gt;6000,6000,IF($B67&gt;3400,3400+($B67-3400)*0.1,$B67))+Premiums!$D$16-2000</f>
        <v>10192</v>
      </c>
      <c r="T67" s="2">
        <f>IF(IF(T$64&gt;3400,3400+(T$64-3400)*0.1,T$64)&gt;6000,6000,IF(T$64&gt;3400,3400+(T$64-3400)*0.1,T$64))+IF(IF($B67&gt;3400,3400+($B67-3400)*0.1,$B67)&gt;6000,6000,IF($B67&gt;3400,3400+($B67-3400)*0.1,$B67))+Premiums!$D$16-2000</f>
        <v>10192</v>
      </c>
      <c r="U67" s="2">
        <f>IF(IF(U$64&gt;3400,3400+(U$64-3400)*0.1,U$64)&gt;6000,6000,IF(U$64&gt;3400,3400+(U$64-3400)*0.1,U$64))+IF(IF($B67&gt;3400,3400+($B67-3400)*0.1,$B67)&gt;6000,6000,IF($B67&gt;3400,3400+($B67-3400)*0.1,$B67))+Premiums!$D$16-2000</f>
        <v>10192</v>
      </c>
      <c r="V67" s="2">
        <f>IF(IF(V$64&gt;3400,3400+(V$64-3400)*0.1,V$64)&gt;6000,6000,IF(V$64&gt;3400,3400+(V$64-3400)*0.1,V$64))+IF(IF($B67&gt;3400,3400+($B67-3400)*0.1,$B67)&gt;6000,6000,IF($B67&gt;3400,3400+($B67-3400)*0.1,$B67))+Premiums!$D$16-2000</f>
        <v>10192</v>
      </c>
      <c r="W67" s="2">
        <f>IF(IF(W$64&gt;3400,3400+(W$64-3400)*0.1,W$64)&gt;6000,6000,IF(W$64&gt;3400,3400+(W$64-3400)*0.1,W$64))+IF(IF($B67&gt;3400,3400+($B67-3400)*0.1,$B67)&gt;6000,6000,IF($B67&gt;3400,3400+($B67-3400)*0.1,$B67))+Premiums!$D$16-2000</f>
        <v>10192</v>
      </c>
      <c r="X67" s="2">
        <f>IF(IF(X$64&gt;3400,3400+(X$64-3400)*0.1,X$64)&gt;6000,6000,IF(X$64&gt;3400,3400+(X$64-3400)*0.1,X$64))+IF(IF($B67&gt;3400,3400+($B67-3400)*0.1,$B67)&gt;6000,6000,IF($B67&gt;3400,3400+($B67-3400)*0.1,$B67))+Premiums!$D$16-2000</f>
        <v>10192</v>
      </c>
      <c r="Y67" s="2">
        <f>IF(IF(Y$64&gt;3400,3400+(Y$64-3400)*0.1,Y$64)&gt;6000,6000,IF(Y$64&gt;3400,3400+(Y$64-3400)*0.1,Y$64))+IF(IF($B67&gt;3400,3400+($B67-3400)*0.1,$B67)&gt;6000,6000,IF($B67&gt;3400,3400+($B67-3400)*0.1,$B67))+Premiums!$D$16-2000</f>
        <v>10192</v>
      </c>
      <c r="Z67" s="2">
        <f>IF(IF(Z$64&gt;3400,3400+(Z$64-3400)*0.1,Z$64)&gt;6000,6000,IF(Z$64&gt;3400,3400+(Z$64-3400)*0.1,Z$64))+IF(IF($B67&gt;3400,3400+($B67-3400)*0.1,$B67)&gt;6000,6000,IF($B67&gt;3400,3400+($B67-3400)*0.1,$B67))+Premiums!$D$16-2000</f>
        <v>10192</v>
      </c>
      <c r="AA67" s="2">
        <f>IF(IF(AA$64&gt;3400,3400+(AA$64-3400)*0.1,AA$64)&gt;6000,6000,IF(AA$64&gt;3400,3400+(AA$64-3400)*0.1,AA$64))+IF(IF($B67&gt;3400,3400+($B67-3400)*0.1,$B67)&gt;6000,6000,IF($B67&gt;3400,3400+($B67-3400)*0.1,$B67))+Premiums!$D$16-2000</f>
        <v>10192</v>
      </c>
      <c r="AB67" s="2">
        <f>IF(IF(AB$64&gt;3400,3400+(AB$64-3400)*0.1,AB$64)&gt;6000,6000,IF(AB$64&gt;3400,3400+(AB$64-3400)*0.1,AB$64))+IF(IF($B67&gt;3400,3400+($B67-3400)*0.1,$B67)&gt;6000,6000,IF($B67&gt;3400,3400+($B67-3400)*0.1,$B67))+Premiums!$D$16-2000</f>
        <v>10192</v>
      </c>
    </row>
    <row r="68" spans="1:28" x14ac:dyDescent="0.25">
      <c r="A68" s="15"/>
      <c r="B68" s="16">
        <v>2000</v>
      </c>
      <c r="C68" s="2">
        <f>IF(IF(C$64&gt;3400,3400+(C$64-3400)*0.1,C$64)&gt;6000,6000,IF(C$64&gt;3400,3400+(C$64-3400)*0.1,C$64))+IF(IF($B68&gt;3400,3400+($B68-3400)*0.1,$B68)&gt;6000,6000,IF($B68&gt;3400,3400+($B68-3400)*0.1,$B68))+Premiums!$D$16-2000</f>
        <v>5192</v>
      </c>
      <c r="D68" s="2">
        <f>IF(IF(D$64&gt;3400,3400+(D$64-3400)*0.1,D$64)&gt;6000,6000,IF(D$64&gt;3400,3400+(D$64-3400)*0.1,D$64))+IF(IF($B68&gt;3400,3400+($B68-3400)*0.1,$B68)&gt;6000,6000,IF($B68&gt;3400,3400+($B68-3400)*0.1,$B68))+Premiums!$D$16-2000</f>
        <v>5692</v>
      </c>
      <c r="E68" s="2">
        <f>IF(IF(E$64&gt;3400,3400+(E$64-3400)*0.1,E$64)&gt;6000,6000,IF(E$64&gt;3400,3400+(E$64-3400)*0.1,E$64))+IF(IF($B68&gt;3400,3400+($B68-3400)*0.1,$B68)&gt;6000,6000,IF($B68&gt;3400,3400+($B68-3400)*0.1,$B68))+Premiums!$D$16-2000</f>
        <v>6192</v>
      </c>
      <c r="F68" s="2">
        <f>IF(IF(F$64&gt;3400,3400+(F$64-3400)*0.1,F$64)&gt;6000,6000,IF(F$64&gt;3400,3400+(F$64-3400)*0.1,F$64))+IF(IF($B68&gt;3400,3400+($B68-3400)*0.1,$B68)&gt;6000,6000,IF($B68&gt;3400,3400+($B68-3400)*0.1,$B68))+Premiums!$D$16-2000</f>
        <v>6692</v>
      </c>
      <c r="G68" s="2">
        <f>IF(IF(G$64&gt;3400,3400+(G$64-3400)*0.1,G$64)&gt;6000,6000,IF(G$64&gt;3400,3400+(G$64-3400)*0.1,G$64))+IF(IF($B68&gt;3400,3400+($B68-3400)*0.1,$B68)&gt;6000,6000,IF($B68&gt;3400,3400+($B68-3400)*0.1,$B68))+Premiums!$D$16-2000</f>
        <v>7192</v>
      </c>
      <c r="H68" s="2">
        <f>IF(IF(H$64&gt;3400,3400+(H$64-3400)*0.1,H$64)&gt;6000,6000,IF(H$64&gt;3400,3400+(H$64-3400)*0.1,H$64))+IF(IF($B68&gt;3400,3400+($B68-3400)*0.1,$B68)&gt;6000,6000,IF($B68&gt;3400,3400+($B68-3400)*0.1,$B68))+Premiums!$D$16-2000</f>
        <v>8252</v>
      </c>
      <c r="I68" s="2">
        <f>IF(IF(I$64&gt;3400,3400+(I$64-3400)*0.1,I$64)&gt;6000,6000,IF(I$64&gt;3400,3400+(I$64-3400)*0.1,I$64))+IF(IF($B68&gt;3400,3400+($B68-3400)*0.1,$B68)&gt;6000,6000,IF($B68&gt;3400,3400+($B68-3400)*0.1,$B68))+Premiums!$D$16-2000</f>
        <v>8502</v>
      </c>
      <c r="J68" s="2">
        <f>IF(IF(J$64&gt;3400,3400+(J$64-3400)*0.1,J$64)&gt;6000,6000,IF(J$64&gt;3400,3400+(J$64-3400)*0.1,J$64))+IF(IF($B68&gt;3400,3400+($B68-3400)*0.1,$B68)&gt;6000,6000,IF($B68&gt;3400,3400+($B68-3400)*0.1,$B68))+Premiums!$D$16-2000</f>
        <v>8752</v>
      </c>
      <c r="K68" s="2">
        <f>IF(IF(K$64&gt;3400,3400+(K$64-3400)*0.1,K$64)&gt;6000,6000,IF(K$64&gt;3400,3400+(K$64-3400)*0.1,K$64))+IF(IF($B68&gt;3400,3400+($B68-3400)*0.1,$B68)&gt;6000,6000,IF($B68&gt;3400,3400+($B68-3400)*0.1,$B68))+Premiums!$D$16-2000</f>
        <v>9252</v>
      </c>
      <c r="L68" s="2">
        <f>IF(IF(L$64&gt;3400,3400+(L$64-3400)*0.1,L$64)&gt;6000,6000,IF(L$64&gt;3400,3400+(L$64-3400)*0.1,L$64))+IF(IF($B68&gt;3400,3400+($B68-3400)*0.1,$B68)&gt;6000,6000,IF($B68&gt;3400,3400+($B68-3400)*0.1,$B68))+Premiums!$D$16-2000</f>
        <v>9752</v>
      </c>
      <c r="M68" s="2">
        <f>IF(IF(M$64&gt;3400,3400+(M$64-3400)*0.1,M$64)&gt;6000,6000,IF(M$64&gt;3400,3400+(M$64-3400)*0.1,M$64))+IF(IF($B68&gt;3400,3400+($B68-3400)*0.1,$B68)&gt;6000,6000,IF($B68&gt;3400,3400+($B68-3400)*0.1,$B68))+Premiums!$D$16-2000</f>
        <v>10252</v>
      </c>
      <c r="N68" s="2">
        <f>IF(IF(N$64&gt;3400,3400+(N$64-3400)*0.1,N$64)&gt;6000,6000,IF(N$64&gt;3400,3400+(N$64-3400)*0.1,N$64))+IF(IF($B68&gt;3400,3400+($B68-3400)*0.1,$B68)&gt;6000,6000,IF($B68&gt;3400,3400+($B68-3400)*0.1,$B68))+Premiums!$D$16-2000</f>
        <v>10692</v>
      </c>
      <c r="O68" s="2">
        <f>IF(IF(O$64&gt;3400,3400+(O$64-3400)*0.1,O$64)&gt;6000,6000,IF(O$64&gt;3400,3400+(O$64-3400)*0.1,O$64))+IF(IF($B68&gt;3400,3400+($B68-3400)*0.1,$B68)&gt;6000,6000,IF($B68&gt;3400,3400+($B68-3400)*0.1,$B68))+Premiums!$D$16-2000</f>
        <v>10692</v>
      </c>
      <c r="P68" s="2">
        <f>IF(IF(P$64&gt;3400,3400+(P$64-3400)*0.1,P$64)&gt;6000,6000,IF(P$64&gt;3400,3400+(P$64-3400)*0.1,P$64))+IF(IF($B68&gt;3400,3400+($B68-3400)*0.1,$B68)&gt;6000,6000,IF($B68&gt;3400,3400+($B68-3400)*0.1,$B68))+Premiums!$D$16-2000</f>
        <v>10692</v>
      </c>
      <c r="Q68" s="2">
        <f>IF(IF(Q$64&gt;3400,3400+(Q$64-3400)*0.1,Q$64)&gt;6000,6000,IF(Q$64&gt;3400,3400+(Q$64-3400)*0.1,Q$64))+IF(IF($B68&gt;3400,3400+($B68-3400)*0.1,$B68)&gt;6000,6000,IF($B68&gt;3400,3400+($B68-3400)*0.1,$B68))+Premiums!$D$16-2000</f>
        <v>10692</v>
      </c>
      <c r="R68" s="2">
        <f>IF(IF(R$64&gt;3400,3400+(R$64-3400)*0.1,R$64)&gt;6000,6000,IF(R$64&gt;3400,3400+(R$64-3400)*0.1,R$64))+IF(IF($B68&gt;3400,3400+($B68-3400)*0.1,$B68)&gt;6000,6000,IF($B68&gt;3400,3400+($B68-3400)*0.1,$B68))+Premiums!$D$16-2000</f>
        <v>10692</v>
      </c>
      <c r="S68" s="2">
        <f>IF(IF(S$64&gt;3400,3400+(S$64-3400)*0.1,S$64)&gt;6000,6000,IF(S$64&gt;3400,3400+(S$64-3400)*0.1,S$64))+IF(IF($B68&gt;3400,3400+($B68-3400)*0.1,$B68)&gt;6000,6000,IF($B68&gt;3400,3400+($B68-3400)*0.1,$B68))+Premiums!$D$16-2000</f>
        <v>10692</v>
      </c>
      <c r="T68" s="2">
        <f>IF(IF(T$64&gt;3400,3400+(T$64-3400)*0.1,T$64)&gt;6000,6000,IF(T$64&gt;3400,3400+(T$64-3400)*0.1,T$64))+IF(IF($B68&gt;3400,3400+($B68-3400)*0.1,$B68)&gt;6000,6000,IF($B68&gt;3400,3400+($B68-3400)*0.1,$B68))+Premiums!$D$16-2000</f>
        <v>10692</v>
      </c>
      <c r="U68" s="2">
        <f>IF(IF(U$64&gt;3400,3400+(U$64-3400)*0.1,U$64)&gt;6000,6000,IF(U$64&gt;3400,3400+(U$64-3400)*0.1,U$64))+IF(IF($B68&gt;3400,3400+($B68-3400)*0.1,$B68)&gt;6000,6000,IF($B68&gt;3400,3400+($B68-3400)*0.1,$B68))+Premiums!$D$16-2000</f>
        <v>10692</v>
      </c>
      <c r="V68" s="2">
        <f>IF(IF(V$64&gt;3400,3400+(V$64-3400)*0.1,V$64)&gt;6000,6000,IF(V$64&gt;3400,3400+(V$64-3400)*0.1,V$64))+IF(IF($B68&gt;3400,3400+($B68-3400)*0.1,$B68)&gt;6000,6000,IF($B68&gt;3400,3400+($B68-3400)*0.1,$B68))+Premiums!$D$16-2000</f>
        <v>10692</v>
      </c>
      <c r="W68" s="2">
        <f>IF(IF(W$64&gt;3400,3400+(W$64-3400)*0.1,W$64)&gt;6000,6000,IF(W$64&gt;3400,3400+(W$64-3400)*0.1,W$64))+IF(IF($B68&gt;3400,3400+($B68-3400)*0.1,$B68)&gt;6000,6000,IF($B68&gt;3400,3400+($B68-3400)*0.1,$B68))+Premiums!$D$16-2000</f>
        <v>10692</v>
      </c>
      <c r="X68" s="2">
        <f>IF(IF(X$64&gt;3400,3400+(X$64-3400)*0.1,X$64)&gt;6000,6000,IF(X$64&gt;3400,3400+(X$64-3400)*0.1,X$64))+IF(IF($B68&gt;3400,3400+($B68-3400)*0.1,$B68)&gt;6000,6000,IF($B68&gt;3400,3400+($B68-3400)*0.1,$B68))+Premiums!$D$16-2000</f>
        <v>10692</v>
      </c>
      <c r="Y68" s="2">
        <f>IF(IF(Y$64&gt;3400,3400+(Y$64-3400)*0.1,Y$64)&gt;6000,6000,IF(Y$64&gt;3400,3400+(Y$64-3400)*0.1,Y$64))+IF(IF($B68&gt;3400,3400+($B68-3400)*0.1,$B68)&gt;6000,6000,IF($B68&gt;3400,3400+($B68-3400)*0.1,$B68))+Premiums!$D$16-2000</f>
        <v>10692</v>
      </c>
      <c r="Z68" s="2">
        <f>IF(IF(Z$64&gt;3400,3400+(Z$64-3400)*0.1,Z$64)&gt;6000,6000,IF(Z$64&gt;3400,3400+(Z$64-3400)*0.1,Z$64))+IF(IF($B68&gt;3400,3400+($B68-3400)*0.1,$B68)&gt;6000,6000,IF($B68&gt;3400,3400+($B68-3400)*0.1,$B68))+Premiums!$D$16-2000</f>
        <v>10692</v>
      </c>
      <c r="AA68" s="2">
        <f>IF(IF(AA$64&gt;3400,3400+(AA$64-3400)*0.1,AA$64)&gt;6000,6000,IF(AA$64&gt;3400,3400+(AA$64-3400)*0.1,AA$64))+IF(IF($B68&gt;3400,3400+($B68-3400)*0.1,$B68)&gt;6000,6000,IF($B68&gt;3400,3400+($B68-3400)*0.1,$B68))+Premiums!$D$16-2000</f>
        <v>10692</v>
      </c>
      <c r="AB68" s="2">
        <f>IF(IF(AB$64&gt;3400,3400+(AB$64-3400)*0.1,AB$64)&gt;6000,6000,IF(AB$64&gt;3400,3400+(AB$64-3400)*0.1,AB$64))+IF(IF($B68&gt;3400,3400+($B68-3400)*0.1,$B68)&gt;6000,6000,IF($B68&gt;3400,3400+($B68-3400)*0.1,$B68))+Premiums!$D$16-2000</f>
        <v>10692</v>
      </c>
    </row>
    <row r="69" spans="1:28" ht="15" customHeight="1" x14ac:dyDescent="0.25">
      <c r="A69" s="81" t="s">
        <v>0</v>
      </c>
      <c r="B69" s="16">
        <v>2500</v>
      </c>
      <c r="C69" s="2">
        <f>IF(IF(C$64&gt;3400,3400+(C$64-3400)*0.1,C$64)&gt;6000,6000,IF(C$64&gt;3400,3400+(C$64-3400)*0.1,C$64))+IF(IF($B69&gt;3400,3400+($B69-3400)*0.1,$B69)&gt;6000,6000,IF($B69&gt;3400,3400+($B69-3400)*0.1,$B69))+Premiums!$D$16-2000</f>
        <v>5692</v>
      </c>
      <c r="D69" s="2">
        <f>IF(IF(D$64&gt;3400,3400+(D$64-3400)*0.1,D$64)&gt;6000,6000,IF(D$64&gt;3400,3400+(D$64-3400)*0.1,D$64))+IF(IF($B69&gt;3400,3400+($B69-3400)*0.1,$B69)&gt;6000,6000,IF($B69&gt;3400,3400+($B69-3400)*0.1,$B69))+Premiums!$D$16-2000</f>
        <v>6192</v>
      </c>
      <c r="E69" s="2">
        <f>IF(IF(E$64&gt;3400,3400+(E$64-3400)*0.1,E$64)&gt;6000,6000,IF(E$64&gt;3400,3400+(E$64-3400)*0.1,E$64))+IF(IF($B69&gt;3400,3400+($B69-3400)*0.1,$B69)&gt;6000,6000,IF($B69&gt;3400,3400+($B69-3400)*0.1,$B69))+Premiums!$D$16-2000</f>
        <v>6692</v>
      </c>
      <c r="F69" s="2">
        <f>IF(IF(F$64&gt;3400,3400+(F$64-3400)*0.1,F$64)&gt;6000,6000,IF(F$64&gt;3400,3400+(F$64-3400)*0.1,F$64))+IF(IF($B69&gt;3400,3400+($B69-3400)*0.1,$B69)&gt;6000,6000,IF($B69&gt;3400,3400+($B69-3400)*0.1,$B69))+Premiums!$D$16-2000</f>
        <v>7192</v>
      </c>
      <c r="G69" s="2">
        <f>IF(IF(G$64&gt;3400,3400+(G$64-3400)*0.1,G$64)&gt;6000,6000,IF(G$64&gt;3400,3400+(G$64-3400)*0.1,G$64))+IF(IF($B69&gt;3400,3400+($B69-3400)*0.1,$B69)&gt;6000,6000,IF($B69&gt;3400,3400+($B69-3400)*0.1,$B69))+Premiums!$D$16-2000</f>
        <v>7692</v>
      </c>
      <c r="H69" s="2">
        <f>IF(IF(H$64&gt;3400,3400+(H$64-3400)*0.1,H$64)&gt;6000,6000,IF(H$64&gt;3400,3400+(H$64-3400)*0.1,H$64))+IF(IF($B69&gt;3400,3400+($B69-3400)*0.1,$B69)&gt;6000,6000,IF($B69&gt;3400,3400+($B69-3400)*0.1,$B69))+Premiums!$D$16-2000</f>
        <v>8752</v>
      </c>
      <c r="I69" s="2">
        <f>IF(IF(I$64&gt;3400,3400+(I$64-3400)*0.1,I$64)&gt;6000,6000,IF(I$64&gt;3400,3400+(I$64-3400)*0.1,I$64))+IF(IF($B69&gt;3400,3400+($B69-3400)*0.1,$B69)&gt;6000,6000,IF($B69&gt;3400,3400+($B69-3400)*0.1,$B69))+Premiums!$D$16-2000</f>
        <v>9002</v>
      </c>
      <c r="J69" s="2">
        <f>IF(IF(J$64&gt;3400,3400+(J$64-3400)*0.1,J$64)&gt;6000,6000,IF(J$64&gt;3400,3400+(J$64-3400)*0.1,J$64))+IF(IF($B69&gt;3400,3400+($B69-3400)*0.1,$B69)&gt;6000,6000,IF($B69&gt;3400,3400+($B69-3400)*0.1,$B69))+Premiums!$D$16-2000</f>
        <v>9252</v>
      </c>
      <c r="K69" s="2">
        <f>IF(IF(K$64&gt;3400,3400+(K$64-3400)*0.1,K$64)&gt;6000,6000,IF(K$64&gt;3400,3400+(K$64-3400)*0.1,K$64))+IF(IF($B69&gt;3400,3400+($B69-3400)*0.1,$B69)&gt;6000,6000,IF($B69&gt;3400,3400+($B69-3400)*0.1,$B69))+Premiums!$D$16-2000</f>
        <v>9752</v>
      </c>
      <c r="L69" s="2">
        <f>IF(IF(L$64&gt;3400,3400+(L$64-3400)*0.1,L$64)&gt;6000,6000,IF(L$64&gt;3400,3400+(L$64-3400)*0.1,L$64))+IF(IF($B69&gt;3400,3400+($B69-3400)*0.1,$B69)&gt;6000,6000,IF($B69&gt;3400,3400+($B69-3400)*0.1,$B69))+Premiums!$D$16-2000</f>
        <v>10252</v>
      </c>
      <c r="M69" s="2">
        <f>IF(IF(M$64&gt;3400,3400+(M$64-3400)*0.1,M$64)&gt;6000,6000,IF(M$64&gt;3400,3400+(M$64-3400)*0.1,M$64))+IF(IF($B69&gt;3400,3400+($B69-3400)*0.1,$B69)&gt;6000,6000,IF($B69&gt;3400,3400+($B69-3400)*0.1,$B69))+Premiums!$D$16-2000</f>
        <v>10752</v>
      </c>
      <c r="N69" s="2">
        <f>IF(IF(N$64&gt;3400,3400+(N$64-3400)*0.1,N$64)&gt;6000,6000,IF(N$64&gt;3400,3400+(N$64-3400)*0.1,N$64))+IF(IF($B69&gt;3400,3400+($B69-3400)*0.1,$B69)&gt;6000,6000,IF($B69&gt;3400,3400+($B69-3400)*0.1,$B69))+Premiums!$D$16-2000</f>
        <v>11192</v>
      </c>
      <c r="O69" s="2">
        <f>IF(IF(O$64&gt;3400,3400+(O$64-3400)*0.1,O$64)&gt;6000,6000,IF(O$64&gt;3400,3400+(O$64-3400)*0.1,O$64))+IF(IF($B69&gt;3400,3400+($B69-3400)*0.1,$B69)&gt;6000,6000,IF($B69&gt;3400,3400+($B69-3400)*0.1,$B69))+Premiums!$D$16-2000</f>
        <v>11192</v>
      </c>
      <c r="P69" s="2">
        <f>IF(IF(P$64&gt;3400,3400+(P$64-3400)*0.1,P$64)&gt;6000,6000,IF(P$64&gt;3400,3400+(P$64-3400)*0.1,P$64))+IF(IF($B69&gt;3400,3400+($B69-3400)*0.1,$B69)&gt;6000,6000,IF($B69&gt;3400,3400+($B69-3400)*0.1,$B69))+Premiums!$D$16-2000</f>
        <v>11192</v>
      </c>
      <c r="Q69" s="2">
        <f>IF(IF(Q$64&gt;3400,3400+(Q$64-3400)*0.1,Q$64)&gt;6000,6000,IF(Q$64&gt;3400,3400+(Q$64-3400)*0.1,Q$64))+IF(IF($B69&gt;3400,3400+($B69-3400)*0.1,$B69)&gt;6000,6000,IF($B69&gt;3400,3400+($B69-3400)*0.1,$B69))+Premiums!$D$16-2000</f>
        <v>11192</v>
      </c>
      <c r="R69" s="2">
        <f>IF(IF(R$64&gt;3400,3400+(R$64-3400)*0.1,R$64)&gt;6000,6000,IF(R$64&gt;3400,3400+(R$64-3400)*0.1,R$64))+IF(IF($B69&gt;3400,3400+($B69-3400)*0.1,$B69)&gt;6000,6000,IF($B69&gt;3400,3400+($B69-3400)*0.1,$B69))+Premiums!$D$16-2000</f>
        <v>11192</v>
      </c>
      <c r="S69" s="2">
        <f>IF(IF(S$64&gt;3400,3400+(S$64-3400)*0.1,S$64)&gt;6000,6000,IF(S$64&gt;3400,3400+(S$64-3400)*0.1,S$64))+IF(IF($B69&gt;3400,3400+($B69-3400)*0.1,$B69)&gt;6000,6000,IF($B69&gt;3400,3400+($B69-3400)*0.1,$B69))+Premiums!$D$16-2000</f>
        <v>11192</v>
      </c>
      <c r="T69" s="2">
        <f>IF(IF(T$64&gt;3400,3400+(T$64-3400)*0.1,T$64)&gt;6000,6000,IF(T$64&gt;3400,3400+(T$64-3400)*0.1,T$64))+IF(IF($B69&gt;3400,3400+($B69-3400)*0.1,$B69)&gt;6000,6000,IF($B69&gt;3400,3400+($B69-3400)*0.1,$B69))+Premiums!$D$16-2000</f>
        <v>11192</v>
      </c>
      <c r="U69" s="2">
        <f>IF(IF(U$64&gt;3400,3400+(U$64-3400)*0.1,U$64)&gt;6000,6000,IF(U$64&gt;3400,3400+(U$64-3400)*0.1,U$64))+IF(IF($B69&gt;3400,3400+($B69-3400)*0.1,$B69)&gt;6000,6000,IF($B69&gt;3400,3400+($B69-3400)*0.1,$B69))+Premiums!$D$16-2000</f>
        <v>11192</v>
      </c>
      <c r="V69" s="2">
        <f>IF(IF(V$64&gt;3400,3400+(V$64-3400)*0.1,V$64)&gt;6000,6000,IF(V$64&gt;3400,3400+(V$64-3400)*0.1,V$64))+IF(IF($B69&gt;3400,3400+($B69-3400)*0.1,$B69)&gt;6000,6000,IF($B69&gt;3400,3400+($B69-3400)*0.1,$B69))+Premiums!$D$16-2000</f>
        <v>11192</v>
      </c>
      <c r="W69" s="2">
        <f>IF(IF(W$64&gt;3400,3400+(W$64-3400)*0.1,W$64)&gt;6000,6000,IF(W$64&gt;3400,3400+(W$64-3400)*0.1,W$64))+IF(IF($B69&gt;3400,3400+($B69-3400)*0.1,$B69)&gt;6000,6000,IF($B69&gt;3400,3400+($B69-3400)*0.1,$B69))+Premiums!$D$16-2000</f>
        <v>11192</v>
      </c>
      <c r="X69" s="2">
        <f>IF(IF(X$64&gt;3400,3400+(X$64-3400)*0.1,X$64)&gt;6000,6000,IF(X$64&gt;3400,3400+(X$64-3400)*0.1,X$64))+IF(IF($B69&gt;3400,3400+($B69-3400)*0.1,$B69)&gt;6000,6000,IF($B69&gt;3400,3400+($B69-3400)*0.1,$B69))+Premiums!$D$16-2000</f>
        <v>11192</v>
      </c>
      <c r="Y69" s="2">
        <f>IF(IF(Y$64&gt;3400,3400+(Y$64-3400)*0.1,Y$64)&gt;6000,6000,IF(Y$64&gt;3400,3400+(Y$64-3400)*0.1,Y$64))+IF(IF($B69&gt;3400,3400+($B69-3400)*0.1,$B69)&gt;6000,6000,IF($B69&gt;3400,3400+($B69-3400)*0.1,$B69))+Premiums!$D$16-2000</f>
        <v>11192</v>
      </c>
      <c r="Z69" s="2">
        <f>IF(IF(Z$64&gt;3400,3400+(Z$64-3400)*0.1,Z$64)&gt;6000,6000,IF(Z$64&gt;3400,3400+(Z$64-3400)*0.1,Z$64))+IF(IF($B69&gt;3400,3400+($B69-3400)*0.1,$B69)&gt;6000,6000,IF($B69&gt;3400,3400+($B69-3400)*0.1,$B69))+Premiums!$D$16-2000</f>
        <v>11192</v>
      </c>
      <c r="AA69" s="2">
        <f>IF(IF(AA$64&gt;3400,3400+(AA$64-3400)*0.1,AA$64)&gt;6000,6000,IF(AA$64&gt;3400,3400+(AA$64-3400)*0.1,AA$64))+IF(IF($B69&gt;3400,3400+($B69-3400)*0.1,$B69)&gt;6000,6000,IF($B69&gt;3400,3400+($B69-3400)*0.1,$B69))+Premiums!$D$16-2000</f>
        <v>11192</v>
      </c>
      <c r="AB69" s="2">
        <f>IF(IF(AB$64&gt;3400,3400+(AB$64-3400)*0.1,AB$64)&gt;6000,6000,IF(AB$64&gt;3400,3400+(AB$64-3400)*0.1,AB$64))+IF(IF($B69&gt;3400,3400+($B69-3400)*0.1,$B69)&gt;6000,6000,IF($B69&gt;3400,3400+($B69-3400)*0.1,$B69))+Premiums!$D$16-2000</f>
        <v>11192</v>
      </c>
    </row>
    <row r="70" spans="1:28" x14ac:dyDescent="0.25">
      <c r="A70" s="81"/>
      <c r="B70" s="16">
        <f>B69+2500</f>
        <v>5000</v>
      </c>
      <c r="C70" s="2">
        <f>IF(IF(C$64&gt;3400,3400+(C$64-3400)*0.1,C$64)&gt;6000,6000,IF(C$64&gt;3400,3400+(C$64-3400)*0.1,C$64))+IF(IF($B70&gt;3400,3400+($B70-3400)*0.1,$B70)&gt;6000,6000,IF($B70&gt;3400,3400+($B70-3400)*0.1,$B70))+Premiums!$D$16-2000</f>
        <v>6752</v>
      </c>
      <c r="D70" s="2">
        <f>IF(IF(D$64&gt;3400,3400+(D$64-3400)*0.1,D$64)&gt;6000,6000,IF(D$64&gt;3400,3400+(D$64-3400)*0.1,D$64))+IF(IF($B70&gt;3400,3400+($B70-3400)*0.1,$B70)&gt;6000,6000,IF($B70&gt;3400,3400+($B70-3400)*0.1,$B70))+Premiums!$D$16-2000</f>
        <v>7252</v>
      </c>
      <c r="E70" s="2">
        <f>IF(IF(E$64&gt;3400,3400+(E$64-3400)*0.1,E$64)&gt;6000,6000,IF(E$64&gt;3400,3400+(E$64-3400)*0.1,E$64))+IF(IF($B70&gt;3400,3400+($B70-3400)*0.1,$B70)&gt;6000,6000,IF($B70&gt;3400,3400+($B70-3400)*0.1,$B70))+Premiums!$D$16-2000</f>
        <v>7752</v>
      </c>
      <c r="F70" s="2">
        <f>IF(IF(F$64&gt;3400,3400+(F$64-3400)*0.1,F$64)&gt;6000,6000,IF(F$64&gt;3400,3400+(F$64-3400)*0.1,F$64))+IF(IF($B70&gt;3400,3400+($B70-3400)*0.1,$B70)&gt;6000,6000,IF($B70&gt;3400,3400+($B70-3400)*0.1,$B70))+Premiums!$D$16-2000</f>
        <v>8252</v>
      </c>
      <c r="G70" s="2">
        <f>IF(IF(G$64&gt;3400,3400+(G$64-3400)*0.1,G$64)&gt;6000,6000,IF(G$64&gt;3400,3400+(G$64-3400)*0.1,G$64))+IF(IF($B70&gt;3400,3400+($B70-3400)*0.1,$B70)&gt;6000,6000,IF($B70&gt;3400,3400+($B70-3400)*0.1,$B70))+Premiums!$D$16-2000</f>
        <v>8752</v>
      </c>
      <c r="H70" s="2">
        <f>IF(IF(H$64&gt;3400,3400+(H$64-3400)*0.1,H$64)&gt;6000,6000,IF(H$64&gt;3400,3400+(H$64-3400)*0.1,H$64))+IF(IF($B70&gt;3400,3400+($B70-3400)*0.1,$B70)&gt;6000,6000,IF($B70&gt;3400,3400+($B70-3400)*0.1,$B70))+Premiums!$D$16-2000</f>
        <v>9812</v>
      </c>
      <c r="I70" s="2">
        <f>IF(IF(I$64&gt;3400,3400+(I$64-3400)*0.1,I$64)&gt;6000,6000,IF(I$64&gt;3400,3400+(I$64-3400)*0.1,I$64))+IF(IF($B70&gt;3400,3400+($B70-3400)*0.1,$B70)&gt;6000,6000,IF($B70&gt;3400,3400+($B70-3400)*0.1,$B70))+Premiums!$D$16-2000</f>
        <v>10062</v>
      </c>
      <c r="J70" s="2">
        <f>IF(IF(J$64&gt;3400,3400+(J$64-3400)*0.1,J$64)&gt;6000,6000,IF(J$64&gt;3400,3400+(J$64-3400)*0.1,J$64))+IF(IF($B70&gt;3400,3400+($B70-3400)*0.1,$B70)&gt;6000,6000,IF($B70&gt;3400,3400+($B70-3400)*0.1,$B70))+Premiums!$D$16-2000</f>
        <v>10312</v>
      </c>
      <c r="K70" s="2">
        <f>IF(IF(K$64&gt;3400,3400+(K$64-3400)*0.1,K$64)&gt;6000,6000,IF(K$64&gt;3400,3400+(K$64-3400)*0.1,K$64))+IF(IF($B70&gt;3400,3400+($B70-3400)*0.1,$B70)&gt;6000,6000,IF($B70&gt;3400,3400+($B70-3400)*0.1,$B70))+Premiums!$D$16-2000</f>
        <v>10812</v>
      </c>
      <c r="L70" s="2">
        <f>IF(IF(L$64&gt;3400,3400+(L$64-3400)*0.1,L$64)&gt;6000,6000,IF(L$64&gt;3400,3400+(L$64-3400)*0.1,L$64))+IF(IF($B70&gt;3400,3400+($B70-3400)*0.1,$B70)&gt;6000,6000,IF($B70&gt;3400,3400+($B70-3400)*0.1,$B70))+Premiums!$D$16-2000</f>
        <v>11312</v>
      </c>
      <c r="M70" s="2">
        <f>IF(IF(M$64&gt;3400,3400+(M$64-3400)*0.1,M$64)&gt;6000,6000,IF(M$64&gt;3400,3400+(M$64-3400)*0.1,M$64))+IF(IF($B70&gt;3400,3400+($B70-3400)*0.1,$B70)&gt;6000,6000,IF($B70&gt;3400,3400+($B70-3400)*0.1,$B70))+Premiums!$D$16-2000</f>
        <v>11812</v>
      </c>
      <c r="N70" s="2">
        <f>IF(IF(N$64&gt;3400,3400+(N$64-3400)*0.1,N$64)&gt;6000,6000,IF(N$64&gt;3400,3400+(N$64-3400)*0.1,N$64))+IF(IF($B70&gt;3400,3400+($B70-3400)*0.1,$B70)&gt;6000,6000,IF($B70&gt;3400,3400+($B70-3400)*0.1,$B70))+Premiums!$D$16-2000</f>
        <v>12252</v>
      </c>
      <c r="O70" s="2">
        <f>IF(IF(O$64&gt;3400,3400+(O$64-3400)*0.1,O$64)&gt;6000,6000,IF(O$64&gt;3400,3400+(O$64-3400)*0.1,O$64))+IF(IF($B70&gt;3400,3400+($B70-3400)*0.1,$B70)&gt;6000,6000,IF($B70&gt;3400,3400+($B70-3400)*0.1,$B70))+Premiums!$D$16-2000</f>
        <v>12252</v>
      </c>
      <c r="P70" s="2">
        <f>IF(IF(P$64&gt;3400,3400+(P$64-3400)*0.1,P$64)&gt;6000,6000,IF(P$64&gt;3400,3400+(P$64-3400)*0.1,P$64))+IF(IF($B70&gt;3400,3400+($B70-3400)*0.1,$B70)&gt;6000,6000,IF($B70&gt;3400,3400+($B70-3400)*0.1,$B70))+Premiums!$D$16-2000</f>
        <v>12252</v>
      </c>
      <c r="Q70" s="2">
        <f>IF(IF(Q$64&gt;3400,3400+(Q$64-3400)*0.1,Q$64)&gt;6000,6000,IF(Q$64&gt;3400,3400+(Q$64-3400)*0.1,Q$64))+IF(IF($B70&gt;3400,3400+($B70-3400)*0.1,$B70)&gt;6000,6000,IF($B70&gt;3400,3400+($B70-3400)*0.1,$B70))+Premiums!$D$16-2000</f>
        <v>12252</v>
      </c>
      <c r="R70" s="2">
        <f>IF(IF(R$64&gt;3400,3400+(R$64-3400)*0.1,R$64)&gt;6000,6000,IF(R$64&gt;3400,3400+(R$64-3400)*0.1,R$64))+IF(IF($B70&gt;3400,3400+($B70-3400)*0.1,$B70)&gt;6000,6000,IF($B70&gt;3400,3400+($B70-3400)*0.1,$B70))+Premiums!$D$16-2000</f>
        <v>12252</v>
      </c>
      <c r="S70" s="2">
        <f>IF(IF(S$64&gt;3400,3400+(S$64-3400)*0.1,S$64)&gt;6000,6000,IF(S$64&gt;3400,3400+(S$64-3400)*0.1,S$64))+IF(IF($B70&gt;3400,3400+($B70-3400)*0.1,$B70)&gt;6000,6000,IF($B70&gt;3400,3400+($B70-3400)*0.1,$B70))+Premiums!$D$16-2000</f>
        <v>12252</v>
      </c>
      <c r="T70" s="2">
        <f>IF(IF(T$64&gt;3400,3400+(T$64-3400)*0.1,T$64)&gt;6000,6000,IF(T$64&gt;3400,3400+(T$64-3400)*0.1,T$64))+IF(IF($B70&gt;3400,3400+($B70-3400)*0.1,$B70)&gt;6000,6000,IF($B70&gt;3400,3400+($B70-3400)*0.1,$B70))+Premiums!$D$16-2000</f>
        <v>12252</v>
      </c>
      <c r="U70" s="2">
        <f>IF(IF(U$64&gt;3400,3400+(U$64-3400)*0.1,U$64)&gt;6000,6000,IF(U$64&gt;3400,3400+(U$64-3400)*0.1,U$64))+IF(IF($B70&gt;3400,3400+($B70-3400)*0.1,$B70)&gt;6000,6000,IF($B70&gt;3400,3400+($B70-3400)*0.1,$B70))+Premiums!$D$16-2000</f>
        <v>12252</v>
      </c>
      <c r="V70" s="2">
        <f>IF(IF(V$64&gt;3400,3400+(V$64-3400)*0.1,V$64)&gt;6000,6000,IF(V$64&gt;3400,3400+(V$64-3400)*0.1,V$64))+IF(IF($B70&gt;3400,3400+($B70-3400)*0.1,$B70)&gt;6000,6000,IF($B70&gt;3400,3400+($B70-3400)*0.1,$B70))+Premiums!$D$16-2000</f>
        <v>12252</v>
      </c>
      <c r="W70" s="2">
        <f>IF(IF(W$64&gt;3400,3400+(W$64-3400)*0.1,W$64)&gt;6000,6000,IF(W$64&gt;3400,3400+(W$64-3400)*0.1,W$64))+IF(IF($B70&gt;3400,3400+($B70-3400)*0.1,$B70)&gt;6000,6000,IF($B70&gt;3400,3400+($B70-3400)*0.1,$B70))+Premiums!$D$16-2000</f>
        <v>12252</v>
      </c>
      <c r="X70" s="2">
        <f>IF(IF(X$64&gt;3400,3400+(X$64-3400)*0.1,X$64)&gt;6000,6000,IF(X$64&gt;3400,3400+(X$64-3400)*0.1,X$64))+IF(IF($B70&gt;3400,3400+($B70-3400)*0.1,$B70)&gt;6000,6000,IF($B70&gt;3400,3400+($B70-3400)*0.1,$B70))+Premiums!$D$16-2000</f>
        <v>12252</v>
      </c>
      <c r="Y70" s="2">
        <f>IF(IF(Y$64&gt;3400,3400+(Y$64-3400)*0.1,Y$64)&gt;6000,6000,IF(Y$64&gt;3400,3400+(Y$64-3400)*0.1,Y$64))+IF(IF($B70&gt;3400,3400+($B70-3400)*0.1,$B70)&gt;6000,6000,IF($B70&gt;3400,3400+($B70-3400)*0.1,$B70))+Premiums!$D$16-2000</f>
        <v>12252</v>
      </c>
      <c r="Z70" s="2">
        <f>IF(IF(Z$64&gt;3400,3400+(Z$64-3400)*0.1,Z$64)&gt;6000,6000,IF(Z$64&gt;3400,3400+(Z$64-3400)*0.1,Z$64))+IF(IF($B70&gt;3400,3400+($B70-3400)*0.1,$B70)&gt;6000,6000,IF($B70&gt;3400,3400+($B70-3400)*0.1,$B70))+Premiums!$D$16-2000</f>
        <v>12252</v>
      </c>
      <c r="AA70" s="2">
        <f>IF(IF(AA$64&gt;3400,3400+(AA$64-3400)*0.1,AA$64)&gt;6000,6000,IF(AA$64&gt;3400,3400+(AA$64-3400)*0.1,AA$64))+IF(IF($B70&gt;3400,3400+($B70-3400)*0.1,$B70)&gt;6000,6000,IF($B70&gt;3400,3400+($B70-3400)*0.1,$B70))+Premiums!$D$16-2000</f>
        <v>12252</v>
      </c>
      <c r="AB70" s="2">
        <f>IF(IF(AB$64&gt;3400,3400+(AB$64-3400)*0.1,AB$64)&gt;6000,6000,IF(AB$64&gt;3400,3400+(AB$64-3400)*0.1,AB$64))+IF(IF($B70&gt;3400,3400+($B70-3400)*0.1,$B70)&gt;6000,6000,IF($B70&gt;3400,3400+($B70-3400)*0.1,$B70))+Premiums!$D$16-2000</f>
        <v>12252</v>
      </c>
    </row>
    <row r="71" spans="1:28" x14ac:dyDescent="0.25">
      <c r="A71" s="81"/>
      <c r="B71" s="16">
        <f t="shared" ref="B71:B72" si="7">B70+2500</f>
        <v>7500</v>
      </c>
      <c r="C71" s="2">
        <f>IF(IF(C$64&gt;3400,3400+(C$64-3400)*0.1,C$64)&gt;6000,6000,IF(C$64&gt;3400,3400+(C$64-3400)*0.1,C$64))+IF(IF($B71&gt;3400,3400+($B71-3400)*0.1,$B71)&gt;6000,6000,IF($B71&gt;3400,3400+($B71-3400)*0.1,$B71))+Premiums!$D$16-2000</f>
        <v>7002</v>
      </c>
      <c r="D71" s="2">
        <f>IF(IF(D$64&gt;3400,3400+(D$64-3400)*0.1,D$64)&gt;6000,6000,IF(D$64&gt;3400,3400+(D$64-3400)*0.1,D$64))+IF(IF($B71&gt;3400,3400+($B71-3400)*0.1,$B71)&gt;6000,6000,IF($B71&gt;3400,3400+($B71-3400)*0.1,$B71))+Premiums!$D$16-2000</f>
        <v>7502</v>
      </c>
      <c r="E71" s="2">
        <f>IF(IF(E$64&gt;3400,3400+(E$64-3400)*0.1,E$64)&gt;6000,6000,IF(E$64&gt;3400,3400+(E$64-3400)*0.1,E$64))+IF(IF($B71&gt;3400,3400+($B71-3400)*0.1,$B71)&gt;6000,6000,IF($B71&gt;3400,3400+($B71-3400)*0.1,$B71))+Premiums!$D$16-2000</f>
        <v>8002</v>
      </c>
      <c r="F71" s="2">
        <f>IF(IF(F$64&gt;3400,3400+(F$64-3400)*0.1,F$64)&gt;6000,6000,IF(F$64&gt;3400,3400+(F$64-3400)*0.1,F$64))+IF(IF($B71&gt;3400,3400+($B71-3400)*0.1,$B71)&gt;6000,6000,IF($B71&gt;3400,3400+($B71-3400)*0.1,$B71))+Premiums!$D$16-2000</f>
        <v>8502</v>
      </c>
      <c r="G71" s="2">
        <f>IF(IF(G$64&gt;3400,3400+(G$64-3400)*0.1,G$64)&gt;6000,6000,IF(G$64&gt;3400,3400+(G$64-3400)*0.1,G$64))+IF(IF($B71&gt;3400,3400+($B71-3400)*0.1,$B71)&gt;6000,6000,IF($B71&gt;3400,3400+($B71-3400)*0.1,$B71))+Premiums!$D$16-2000</f>
        <v>9002</v>
      </c>
      <c r="H71" s="2">
        <f>IF(IF(H$64&gt;3400,3400+(H$64-3400)*0.1,H$64)&gt;6000,6000,IF(H$64&gt;3400,3400+(H$64-3400)*0.1,H$64))+IF(IF($B71&gt;3400,3400+($B71-3400)*0.1,$B71)&gt;6000,6000,IF($B71&gt;3400,3400+($B71-3400)*0.1,$B71))+Premiums!$D$16-2000</f>
        <v>10062</v>
      </c>
      <c r="I71" s="2">
        <f>IF(IF(I$64&gt;3400,3400+(I$64-3400)*0.1,I$64)&gt;6000,6000,IF(I$64&gt;3400,3400+(I$64-3400)*0.1,I$64))+IF(IF($B71&gt;3400,3400+($B71-3400)*0.1,$B71)&gt;6000,6000,IF($B71&gt;3400,3400+($B71-3400)*0.1,$B71))+Premiums!$D$16-2000</f>
        <v>10312</v>
      </c>
      <c r="J71" s="2">
        <f>IF(IF(J$64&gt;3400,3400+(J$64-3400)*0.1,J$64)&gt;6000,6000,IF(J$64&gt;3400,3400+(J$64-3400)*0.1,J$64))+IF(IF($B71&gt;3400,3400+($B71-3400)*0.1,$B71)&gt;6000,6000,IF($B71&gt;3400,3400+($B71-3400)*0.1,$B71))+Premiums!$D$16-2000</f>
        <v>10562</v>
      </c>
      <c r="K71" s="2">
        <f>IF(IF(K$64&gt;3400,3400+(K$64-3400)*0.1,K$64)&gt;6000,6000,IF(K$64&gt;3400,3400+(K$64-3400)*0.1,K$64))+IF(IF($B71&gt;3400,3400+($B71-3400)*0.1,$B71)&gt;6000,6000,IF($B71&gt;3400,3400+($B71-3400)*0.1,$B71))+Premiums!$D$16-2000</f>
        <v>11062</v>
      </c>
      <c r="L71" s="2">
        <f>IF(IF(L$64&gt;3400,3400+(L$64-3400)*0.1,L$64)&gt;6000,6000,IF(L$64&gt;3400,3400+(L$64-3400)*0.1,L$64))+IF(IF($B71&gt;3400,3400+($B71-3400)*0.1,$B71)&gt;6000,6000,IF($B71&gt;3400,3400+($B71-3400)*0.1,$B71))+Premiums!$D$16-2000</f>
        <v>11562</v>
      </c>
      <c r="M71" s="2">
        <f>IF(IF(M$64&gt;3400,3400+(M$64-3400)*0.1,M$64)&gt;6000,6000,IF(M$64&gt;3400,3400+(M$64-3400)*0.1,M$64))+IF(IF($B71&gt;3400,3400+($B71-3400)*0.1,$B71)&gt;6000,6000,IF($B71&gt;3400,3400+($B71-3400)*0.1,$B71))+Premiums!$D$16-2000</f>
        <v>12062</v>
      </c>
      <c r="N71" s="2">
        <f>IF(IF(N$64&gt;3400,3400+(N$64-3400)*0.1,N$64)&gt;6000,6000,IF(N$64&gt;3400,3400+(N$64-3400)*0.1,N$64))+IF(IF($B71&gt;3400,3400+($B71-3400)*0.1,$B71)&gt;6000,6000,IF($B71&gt;3400,3400+($B71-3400)*0.1,$B71))+Premiums!$D$16-2000</f>
        <v>12502</v>
      </c>
      <c r="O71" s="2">
        <f>IF(IF(O$64&gt;3400,3400+(O$64-3400)*0.1,O$64)&gt;6000,6000,IF(O$64&gt;3400,3400+(O$64-3400)*0.1,O$64))+IF(IF($B71&gt;3400,3400+($B71-3400)*0.1,$B71)&gt;6000,6000,IF($B71&gt;3400,3400+($B71-3400)*0.1,$B71))+Premiums!$D$16-2000</f>
        <v>12502</v>
      </c>
      <c r="P71" s="2">
        <f>IF(IF(P$64&gt;3400,3400+(P$64-3400)*0.1,P$64)&gt;6000,6000,IF(P$64&gt;3400,3400+(P$64-3400)*0.1,P$64))+IF(IF($B71&gt;3400,3400+($B71-3400)*0.1,$B71)&gt;6000,6000,IF($B71&gt;3400,3400+($B71-3400)*0.1,$B71))+Premiums!$D$16-2000</f>
        <v>12502</v>
      </c>
      <c r="Q71" s="2">
        <f>IF(IF(Q$64&gt;3400,3400+(Q$64-3400)*0.1,Q$64)&gt;6000,6000,IF(Q$64&gt;3400,3400+(Q$64-3400)*0.1,Q$64))+IF(IF($B71&gt;3400,3400+($B71-3400)*0.1,$B71)&gt;6000,6000,IF($B71&gt;3400,3400+($B71-3400)*0.1,$B71))+Premiums!$D$16-2000</f>
        <v>12502</v>
      </c>
      <c r="R71" s="2">
        <f>IF(IF(R$64&gt;3400,3400+(R$64-3400)*0.1,R$64)&gt;6000,6000,IF(R$64&gt;3400,3400+(R$64-3400)*0.1,R$64))+IF(IF($B71&gt;3400,3400+($B71-3400)*0.1,$B71)&gt;6000,6000,IF($B71&gt;3400,3400+($B71-3400)*0.1,$B71))+Premiums!$D$16-2000</f>
        <v>12502</v>
      </c>
      <c r="S71" s="2">
        <f>IF(IF(S$64&gt;3400,3400+(S$64-3400)*0.1,S$64)&gt;6000,6000,IF(S$64&gt;3400,3400+(S$64-3400)*0.1,S$64))+IF(IF($B71&gt;3400,3400+($B71-3400)*0.1,$B71)&gt;6000,6000,IF($B71&gt;3400,3400+($B71-3400)*0.1,$B71))+Premiums!$D$16-2000</f>
        <v>12502</v>
      </c>
      <c r="T71" s="2">
        <f>IF(IF(T$64&gt;3400,3400+(T$64-3400)*0.1,T$64)&gt;6000,6000,IF(T$64&gt;3400,3400+(T$64-3400)*0.1,T$64))+IF(IF($B71&gt;3400,3400+($B71-3400)*0.1,$B71)&gt;6000,6000,IF($B71&gt;3400,3400+($B71-3400)*0.1,$B71))+Premiums!$D$16-2000</f>
        <v>12502</v>
      </c>
      <c r="U71" s="2">
        <f>IF(IF(U$64&gt;3400,3400+(U$64-3400)*0.1,U$64)&gt;6000,6000,IF(U$64&gt;3400,3400+(U$64-3400)*0.1,U$64))+IF(IF($B71&gt;3400,3400+($B71-3400)*0.1,$B71)&gt;6000,6000,IF($B71&gt;3400,3400+($B71-3400)*0.1,$B71))+Premiums!$D$16-2000</f>
        <v>12502</v>
      </c>
      <c r="V71" s="2">
        <f>IF(IF(V$64&gt;3400,3400+(V$64-3400)*0.1,V$64)&gt;6000,6000,IF(V$64&gt;3400,3400+(V$64-3400)*0.1,V$64))+IF(IF($B71&gt;3400,3400+($B71-3400)*0.1,$B71)&gt;6000,6000,IF($B71&gt;3400,3400+($B71-3400)*0.1,$B71))+Premiums!$D$16-2000</f>
        <v>12502</v>
      </c>
      <c r="W71" s="2">
        <f>IF(IF(W$64&gt;3400,3400+(W$64-3400)*0.1,W$64)&gt;6000,6000,IF(W$64&gt;3400,3400+(W$64-3400)*0.1,W$64))+IF(IF($B71&gt;3400,3400+($B71-3400)*0.1,$B71)&gt;6000,6000,IF($B71&gt;3400,3400+($B71-3400)*0.1,$B71))+Premiums!$D$16-2000</f>
        <v>12502</v>
      </c>
      <c r="X71" s="2">
        <f>IF(IF(X$64&gt;3400,3400+(X$64-3400)*0.1,X$64)&gt;6000,6000,IF(X$64&gt;3400,3400+(X$64-3400)*0.1,X$64))+IF(IF($B71&gt;3400,3400+($B71-3400)*0.1,$B71)&gt;6000,6000,IF($B71&gt;3400,3400+($B71-3400)*0.1,$B71))+Premiums!$D$16-2000</f>
        <v>12502</v>
      </c>
      <c r="Y71" s="2">
        <f>IF(IF(Y$64&gt;3400,3400+(Y$64-3400)*0.1,Y$64)&gt;6000,6000,IF(Y$64&gt;3400,3400+(Y$64-3400)*0.1,Y$64))+IF(IF($B71&gt;3400,3400+($B71-3400)*0.1,$B71)&gt;6000,6000,IF($B71&gt;3400,3400+($B71-3400)*0.1,$B71))+Premiums!$D$16-2000</f>
        <v>12502</v>
      </c>
      <c r="Z71" s="2">
        <f>IF(IF(Z$64&gt;3400,3400+(Z$64-3400)*0.1,Z$64)&gt;6000,6000,IF(Z$64&gt;3400,3400+(Z$64-3400)*0.1,Z$64))+IF(IF($B71&gt;3400,3400+($B71-3400)*0.1,$B71)&gt;6000,6000,IF($B71&gt;3400,3400+($B71-3400)*0.1,$B71))+Premiums!$D$16-2000</f>
        <v>12502</v>
      </c>
      <c r="AA71" s="2">
        <f>IF(IF(AA$64&gt;3400,3400+(AA$64-3400)*0.1,AA$64)&gt;6000,6000,IF(AA$64&gt;3400,3400+(AA$64-3400)*0.1,AA$64))+IF(IF($B71&gt;3400,3400+($B71-3400)*0.1,$B71)&gt;6000,6000,IF($B71&gt;3400,3400+($B71-3400)*0.1,$B71))+Premiums!$D$16-2000</f>
        <v>12502</v>
      </c>
      <c r="AB71" s="2">
        <f>IF(IF(AB$64&gt;3400,3400+(AB$64-3400)*0.1,AB$64)&gt;6000,6000,IF(AB$64&gt;3400,3400+(AB$64-3400)*0.1,AB$64))+IF(IF($B71&gt;3400,3400+($B71-3400)*0.1,$B71)&gt;6000,6000,IF($B71&gt;3400,3400+($B71-3400)*0.1,$B71))+Premiums!$D$16-2000</f>
        <v>12502</v>
      </c>
    </row>
    <row r="72" spans="1:28" x14ac:dyDescent="0.25">
      <c r="A72" s="81"/>
      <c r="B72" s="16">
        <f t="shared" si="7"/>
        <v>10000</v>
      </c>
      <c r="C72" s="2">
        <f>IF(IF(C$64&gt;3400,3400+(C$64-3400)*0.1,C$64)&gt;6000,6000,IF(C$64&gt;3400,3400+(C$64-3400)*0.1,C$64))+IF(IF($B72&gt;3400,3400+($B72-3400)*0.1,$B72)&gt;6000,6000,IF($B72&gt;3400,3400+($B72-3400)*0.1,$B72))+Premiums!$D$16-2000</f>
        <v>7252</v>
      </c>
      <c r="D72" s="2">
        <f>IF(IF(D$64&gt;3400,3400+(D$64-3400)*0.1,D$64)&gt;6000,6000,IF(D$64&gt;3400,3400+(D$64-3400)*0.1,D$64))+IF(IF($B72&gt;3400,3400+($B72-3400)*0.1,$B72)&gt;6000,6000,IF($B72&gt;3400,3400+($B72-3400)*0.1,$B72))+Premiums!$D$16-2000</f>
        <v>7752</v>
      </c>
      <c r="E72" s="2">
        <f>IF(IF(E$64&gt;3400,3400+(E$64-3400)*0.1,E$64)&gt;6000,6000,IF(E$64&gt;3400,3400+(E$64-3400)*0.1,E$64))+IF(IF($B72&gt;3400,3400+($B72-3400)*0.1,$B72)&gt;6000,6000,IF($B72&gt;3400,3400+($B72-3400)*0.1,$B72))+Premiums!$D$16-2000</f>
        <v>8252</v>
      </c>
      <c r="F72" s="2">
        <f>IF(IF(F$64&gt;3400,3400+(F$64-3400)*0.1,F$64)&gt;6000,6000,IF(F$64&gt;3400,3400+(F$64-3400)*0.1,F$64))+IF(IF($B72&gt;3400,3400+($B72-3400)*0.1,$B72)&gt;6000,6000,IF($B72&gt;3400,3400+($B72-3400)*0.1,$B72))+Premiums!$D$16-2000</f>
        <v>8752</v>
      </c>
      <c r="G72" s="2">
        <f>IF(IF(G$64&gt;3400,3400+(G$64-3400)*0.1,G$64)&gt;6000,6000,IF(G$64&gt;3400,3400+(G$64-3400)*0.1,G$64))+IF(IF($B72&gt;3400,3400+($B72-3400)*0.1,$B72)&gt;6000,6000,IF($B72&gt;3400,3400+($B72-3400)*0.1,$B72))+Premiums!$D$16-2000</f>
        <v>9252</v>
      </c>
      <c r="H72" s="2">
        <f>IF(IF(H$64&gt;3400,3400+(H$64-3400)*0.1,H$64)&gt;6000,6000,IF(H$64&gt;3400,3400+(H$64-3400)*0.1,H$64))+IF(IF($B72&gt;3400,3400+($B72-3400)*0.1,$B72)&gt;6000,6000,IF($B72&gt;3400,3400+($B72-3400)*0.1,$B72))+Premiums!$D$16-2000</f>
        <v>10312</v>
      </c>
      <c r="I72" s="2">
        <f>IF(IF(I$64&gt;3400,3400+(I$64-3400)*0.1,I$64)&gt;6000,6000,IF(I$64&gt;3400,3400+(I$64-3400)*0.1,I$64))+IF(IF($B72&gt;3400,3400+($B72-3400)*0.1,$B72)&gt;6000,6000,IF($B72&gt;3400,3400+($B72-3400)*0.1,$B72))+Premiums!$D$16-2000</f>
        <v>10562</v>
      </c>
      <c r="J72" s="2">
        <f>IF(IF(J$64&gt;3400,3400+(J$64-3400)*0.1,J$64)&gt;6000,6000,IF(J$64&gt;3400,3400+(J$64-3400)*0.1,J$64))+IF(IF($B72&gt;3400,3400+($B72-3400)*0.1,$B72)&gt;6000,6000,IF($B72&gt;3400,3400+($B72-3400)*0.1,$B72))+Premiums!$D$16-2000</f>
        <v>10812</v>
      </c>
      <c r="K72" s="2">
        <f>IF(IF(K$64&gt;3400,3400+(K$64-3400)*0.1,K$64)&gt;6000,6000,IF(K$64&gt;3400,3400+(K$64-3400)*0.1,K$64))+IF(IF($B72&gt;3400,3400+($B72-3400)*0.1,$B72)&gt;6000,6000,IF($B72&gt;3400,3400+($B72-3400)*0.1,$B72))+Premiums!$D$16-2000</f>
        <v>11312</v>
      </c>
      <c r="L72" s="2">
        <f>IF(IF(L$64&gt;3400,3400+(L$64-3400)*0.1,L$64)&gt;6000,6000,IF(L$64&gt;3400,3400+(L$64-3400)*0.1,L$64))+IF(IF($B72&gt;3400,3400+($B72-3400)*0.1,$B72)&gt;6000,6000,IF($B72&gt;3400,3400+($B72-3400)*0.1,$B72))+Premiums!$D$16-2000</f>
        <v>11812</v>
      </c>
      <c r="M72" s="2">
        <f>IF(IF(M$64&gt;3400,3400+(M$64-3400)*0.1,M$64)&gt;6000,6000,IF(M$64&gt;3400,3400+(M$64-3400)*0.1,M$64))+IF(IF($B72&gt;3400,3400+($B72-3400)*0.1,$B72)&gt;6000,6000,IF($B72&gt;3400,3400+($B72-3400)*0.1,$B72))+Premiums!$D$16-2000</f>
        <v>12312</v>
      </c>
      <c r="N72" s="2">
        <f>IF(IF(N$64&gt;3400,3400+(N$64-3400)*0.1,N$64)&gt;6000,6000,IF(N$64&gt;3400,3400+(N$64-3400)*0.1,N$64))+IF(IF($B72&gt;3400,3400+($B72-3400)*0.1,$B72)&gt;6000,6000,IF($B72&gt;3400,3400+($B72-3400)*0.1,$B72))+Premiums!$D$16-2000</f>
        <v>12752</v>
      </c>
      <c r="O72" s="2">
        <f>IF(IF(O$64&gt;3400,3400+(O$64-3400)*0.1,O$64)&gt;6000,6000,IF(O$64&gt;3400,3400+(O$64-3400)*0.1,O$64))+IF(IF($B72&gt;3400,3400+($B72-3400)*0.1,$B72)&gt;6000,6000,IF($B72&gt;3400,3400+($B72-3400)*0.1,$B72))+Premiums!$D$16-2000</f>
        <v>12752</v>
      </c>
      <c r="P72" s="2">
        <f>IF(IF(P$64&gt;3400,3400+(P$64-3400)*0.1,P$64)&gt;6000,6000,IF(P$64&gt;3400,3400+(P$64-3400)*0.1,P$64))+IF(IF($B72&gt;3400,3400+($B72-3400)*0.1,$B72)&gt;6000,6000,IF($B72&gt;3400,3400+($B72-3400)*0.1,$B72))+Premiums!$D$16-2000</f>
        <v>12752</v>
      </c>
      <c r="Q72" s="2">
        <f>IF(IF(Q$64&gt;3400,3400+(Q$64-3400)*0.1,Q$64)&gt;6000,6000,IF(Q$64&gt;3400,3400+(Q$64-3400)*0.1,Q$64))+IF(IF($B72&gt;3400,3400+($B72-3400)*0.1,$B72)&gt;6000,6000,IF($B72&gt;3400,3400+($B72-3400)*0.1,$B72))+Premiums!$D$16-2000</f>
        <v>12752</v>
      </c>
      <c r="R72" s="2">
        <f>IF(IF(R$64&gt;3400,3400+(R$64-3400)*0.1,R$64)&gt;6000,6000,IF(R$64&gt;3400,3400+(R$64-3400)*0.1,R$64))+IF(IF($B72&gt;3400,3400+($B72-3400)*0.1,$B72)&gt;6000,6000,IF($B72&gt;3400,3400+($B72-3400)*0.1,$B72))+Premiums!$D$16-2000</f>
        <v>12752</v>
      </c>
      <c r="S72" s="2">
        <f>IF(IF(S$64&gt;3400,3400+(S$64-3400)*0.1,S$64)&gt;6000,6000,IF(S$64&gt;3400,3400+(S$64-3400)*0.1,S$64))+IF(IF($B72&gt;3400,3400+($B72-3400)*0.1,$B72)&gt;6000,6000,IF($B72&gt;3400,3400+($B72-3400)*0.1,$B72))+Premiums!$D$16-2000</f>
        <v>12752</v>
      </c>
      <c r="T72" s="2">
        <f>IF(IF(T$64&gt;3400,3400+(T$64-3400)*0.1,T$64)&gt;6000,6000,IF(T$64&gt;3400,3400+(T$64-3400)*0.1,T$64))+IF(IF($B72&gt;3400,3400+($B72-3400)*0.1,$B72)&gt;6000,6000,IF($B72&gt;3400,3400+($B72-3400)*0.1,$B72))+Premiums!$D$16-2000</f>
        <v>12752</v>
      </c>
      <c r="U72" s="2">
        <f>IF(IF(U$64&gt;3400,3400+(U$64-3400)*0.1,U$64)&gt;6000,6000,IF(U$64&gt;3400,3400+(U$64-3400)*0.1,U$64))+IF(IF($B72&gt;3400,3400+($B72-3400)*0.1,$B72)&gt;6000,6000,IF($B72&gt;3400,3400+($B72-3400)*0.1,$B72))+Premiums!$D$16-2000</f>
        <v>12752</v>
      </c>
      <c r="V72" s="2">
        <f>IF(IF(V$64&gt;3400,3400+(V$64-3400)*0.1,V$64)&gt;6000,6000,IF(V$64&gt;3400,3400+(V$64-3400)*0.1,V$64))+IF(IF($B72&gt;3400,3400+($B72-3400)*0.1,$B72)&gt;6000,6000,IF($B72&gt;3400,3400+($B72-3400)*0.1,$B72))+Premiums!$D$16-2000</f>
        <v>12752</v>
      </c>
      <c r="W72" s="2">
        <f>IF(IF(W$64&gt;3400,3400+(W$64-3400)*0.1,W$64)&gt;6000,6000,IF(W$64&gt;3400,3400+(W$64-3400)*0.1,W$64))+IF(IF($B72&gt;3400,3400+($B72-3400)*0.1,$B72)&gt;6000,6000,IF($B72&gt;3400,3400+($B72-3400)*0.1,$B72))+Premiums!$D$16-2000</f>
        <v>12752</v>
      </c>
      <c r="X72" s="2">
        <f>IF(IF(X$64&gt;3400,3400+(X$64-3400)*0.1,X$64)&gt;6000,6000,IF(X$64&gt;3400,3400+(X$64-3400)*0.1,X$64))+IF(IF($B72&gt;3400,3400+($B72-3400)*0.1,$B72)&gt;6000,6000,IF($B72&gt;3400,3400+($B72-3400)*0.1,$B72))+Premiums!$D$16-2000</f>
        <v>12752</v>
      </c>
      <c r="Y72" s="2">
        <f>IF(IF(Y$64&gt;3400,3400+(Y$64-3400)*0.1,Y$64)&gt;6000,6000,IF(Y$64&gt;3400,3400+(Y$64-3400)*0.1,Y$64))+IF(IF($B72&gt;3400,3400+($B72-3400)*0.1,$B72)&gt;6000,6000,IF($B72&gt;3400,3400+($B72-3400)*0.1,$B72))+Premiums!$D$16-2000</f>
        <v>12752</v>
      </c>
      <c r="Z72" s="2">
        <f>IF(IF(Z$64&gt;3400,3400+(Z$64-3400)*0.1,Z$64)&gt;6000,6000,IF(Z$64&gt;3400,3400+(Z$64-3400)*0.1,Z$64))+IF(IF($B72&gt;3400,3400+($B72-3400)*0.1,$B72)&gt;6000,6000,IF($B72&gt;3400,3400+($B72-3400)*0.1,$B72))+Premiums!$D$16-2000</f>
        <v>12752</v>
      </c>
      <c r="AA72" s="2">
        <f>IF(IF(AA$64&gt;3400,3400+(AA$64-3400)*0.1,AA$64)&gt;6000,6000,IF(AA$64&gt;3400,3400+(AA$64-3400)*0.1,AA$64))+IF(IF($B72&gt;3400,3400+($B72-3400)*0.1,$B72)&gt;6000,6000,IF($B72&gt;3400,3400+($B72-3400)*0.1,$B72))+Premiums!$D$16-2000</f>
        <v>12752</v>
      </c>
      <c r="AB72" s="2">
        <f>IF(IF(AB$64&gt;3400,3400+(AB$64-3400)*0.1,AB$64)&gt;6000,6000,IF(AB$64&gt;3400,3400+(AB$64-3400)*0.1,AB$64))+IF(IF($B72&gt;3400,3400+($B72-3400)*0.1,$B72)&gt;6000,6000,IF($B72&gt;3400,3400+($B72-3400)*0.1,$B72))+Premiums!$D$16-2000</f>
        <v>12752</v>
      </c>
    </row>
    <row r="73" spans="1:28" x14ac:dyDescent="0.25">
      <c r="A73" s="81"/>
      <c r="B73" s="16">
        <v>15000</v>
      </c>
      <c r="C73" s="2">
        <f>IF(IF(C$64&gt;3400,3400+(C$64-3400)*0.1,C$64)&gt;6000,6000,IF(C$64&gt;3400,3400+(C$64-3400)*0.1,C$64))+IF(IF($B73&gt;3400,3400+($B73-3400)*0.1,$B73)&gt;6000,6000,IF($B73&gt;3400,3400+($B73-3400)*0.1,$B73))+Premiums!$D$16-2000</f>
        <v>7752</v>
      </c>
      <c r="D73" s="2">
        <f>IF(IF(D$64&gt;3400,3400+(D$64-3400)*0.1,D$64)&gt;6000,6000,IF(D$64&gt;3400,3400+(D$64-3400)*0.1,D$64))+IF(IF($B73&gt;3400,3400+($B73-3400)*0.1,$B73)&gt;6000,6000,IF($B73&gt;3400,3400+($B73-3400)*0.1,$B73))+Premiums!$D$16-2000</f>
        <v>8252</v>
      </c>
      <c r="E73" s="2">
        <f>IF(IF(E$64&gt;3400,3400+(E$64-3400)*0.1,E$64)&gt;6000,6000,IF(E$64&gt;3400,3400+(E$64-3400)*0.1,E$64))+IF(IF($B73&gt;3400,3400+($B73-3400)*0.1,$B73)&gt;6000,6000,IF($B73&gt;3400,3400+($B73-3400)*0.1,$B73))+Premiums!$D$16-2000</f>
        <v>8752</v>
      </c>
      <c r="F73" s="2">
        <f>IF(IF(F$64&gt;3400,3400+(F$64-3400)*0.1,F$64)&gt;6000,6000,IF(F$64&gt;3400,3400+(F$64-3400)*0.1,F$64))+IF(IF($B73&gt;3400,3400+($B73-3400)*0.1,$B73)&gt;6000,6000,IF($B73&gt;3400,3400+($B73-3400)*0.1,$B73))+Premiums!$D$16-2000</f>
        <v>9252</v>
      </c>
      <c r="G73" s="2">
        <f>IF(IF(G$64&gt;3400,3400+(G$64-3400)*0.1,G$64)&gt;6000,6000,IF(G$64&gt;3400,3400+(G$64-3400)*0.1,G$64))+IF(IF($B73&gt;3400,3400+($B73-3400)*0.1,$B73)&gt;6000,6000,IF($B73&gt;3400,3400+($B73-3400)*0.1,$B73))+Premiums!$D$16-2000</f>
        <v>9752</v>
      </c>
      <c r="H73" s="2">
        <f>IF(IF(H$64&gt;3400,3400+(H$64-3400)*0.1,H$64)&gt;6000,6000,IF(H$64&gt;3400,3400+(H$64-3400)*0.1,H$64))+IF(IF($B73&gt;3400,3400+($B73-3400)*0.1,$B73)&gt;6000,6000,IF($B73&gt;3400,3400+($B73-3400)*0.1,$B73))+Premiums!$D$16-2000</f>
        <v>10812</v>
      </c>
      <c r="I73" s="2">
        <f>IF(IF(I$64&gt;3400,3400+(I$64-3400)*0.1,I$64)&gt;6000,6000,IF(I$64&gt;3400,3400+(I$64-3400)*0.1,I$64))+IF(IF($B73&gt;3400,3400+($B73-3400)*0.1,$B73)&gt;6000,6000,IF($B73&gt;3400,3400+($B73-3400)*0.1,$B73))+Premiums!$D$16-2000</f>
        <v>11062</v>
      </c>
      <c r="J73" s="2">
        <f>IF(IF(J$64&gt;3400,3400+(J$64-3400)*0.1,J$64)&gt;6000,6000,IF(J$64&gt;3400,3400+(J$64-3400)*0.1,J$64))+IF(IF($B73&gt;3400,3400+($B73-3400)*0.1,$B73)&gt;6000,6000,IF($B73&gt;3400,3400+($B73-3400)*0.1,$B73))+Premiums!$D$16-2000</f>
        <v>11312</v>
      </c>
      <c r="K73" s="2">
        <f>IF(IF(K$64&gt;3400,3400+(K$64-3400)*0.1,K$64)&gt;6000,6000,IF(K$64&gt;3400,3400+(K$64-3400)*0.1,K$64))+IF(IF($B73&gt;3400,3400+($B73-3400)*0.1,$B73)&gt;6000,6000,IF($B73&gt;3400,3400+($B73-3400)*0.1,$B73))+Premiums!$D$16-2000</f>
        <v>11812</v>
      </c>
      <c r="L73" s="2">
        <f>IF(IF(L$64&gt;3400,3400+(L$64-3400)*0.1,L$64)&gt;6000,6000,IF(L$64&gt;3400,3400+(L$64-3400)*0.1,L$64))+IF(IF($B73&gt;3400,3400+($B73-3400)*0.1,$B73)&gt;6000,6000,IF($B73&gt;3400,3400+($B73-3400)*0.1,$B73))+Premiums!$D$16-2000</f>
        <v>12312</v>
      </c>
      <c r="M73" s="2">
        <f>IF(IF(M$64&gt;3400,3400+(M$64-3400)*0.1,M$64)&gt;6000,6000,IF(M$64&gt;3400,3400+(M$64-3400)*0.1,M$64))+IF(IF($B73&gt;3400,3400+($B73-3400)*0.1,$B73)&gt;6000,6000,IF($B73&gt;3400,3400+($B73-3400)*0.1,$B73))+Premiums!$D$16-2000</f>
        <v>12812</v>
      </c>
      <c r="N73" s="2">
        <f>IF(IF(N$64&gt;3400,3400+(N$64-3400)*0.1,N$64)&gt;6000,6000,IF(N$64&gt;3400,3400+(N$64-3400)*0.1,N$64))+IF(IF($B73&gt;3400,3400+($B73-3400)*0.1,$B73)&gt;6000,6000,IF($B73&gt;3400,3400+($B73-3400)*0.1,$B73))+Premiums!$D$16-2000</f>
        <v>13252</v>
      </c>
      <c r="O73" s="2">
        <f>IF(IF(O$64&gt;3400,3400+(O$64-3400)*0.1,O$64)&gt;6000,6000,IF(O$64&gt;3400,3400+(O$64-3400)*0.1,O$64))+IF(IF($B73&gt;3400,3400+($B73-3400)*0.1,$B73)&gt;6000,6000,IF($B73&gt;3400,3400+($B73-3400)*0.1,$B73))+Premiums!$D$16-2000</f>
        <v>13252</v>
      </c>
      <c r="P73" s="2">
        <f>IF(IF(P$64&gt;3400,3400+(P$64-3400)*0.1,P$64)&gt;6000,6000,IF(P$64&gt;3400,3400+(P$64-3400)*0.1,P$64))+IF(IF($B73&gt;3400,3400+($B73-3400)*0.1,$B73)&gt;6000,6000,IF($B73&gt;3400,3400+($B73-3400)*0.1,$B73))+Premiums!$D$16-2000</f>
        <v>13252</v>
      </c>
      <c r="Q73" s="2">
        <f>IF(IF(Q$64&gt;3400,3400+(Q$64-3400)*0.1,Q$64)&gt;6000,6000,IF(Q$64&gt;3400,3400+(Q$64-3400)*0.1,Q$64))+IF(IF($B73&gt;3400,3400+($B73-3400)*0.1,$B73)&gt;6000,6000,IF($B73&gt;3400,3400+($B73-3400)*0.1,$B73))+Premiums!$D$16-2000</f>
        <v>13252</v>
      </c>
      <c r="R73" s="2">
        <f>IF(IF(R$64&gt;3400,3400+(R$64-3400)*0.1,R$64)&gt;6000,6000,IF(R$64&gt;3400,3400+(R$64-3400)*0.1,R$64))+IF(IF($B73&gt;3400,3400+($B73-3400)*0.1,$B73)&gt;6000,6000,IF($B73&gt;3400,3400+($B73-3400)*0.1,$B73))+Premiums!$D$16-2000</f>
        <v>13252</v>
      </c>
      <c r="S73" s="2">
        <f>IF(IF(S$64&gt;3400,3400+(S$64-3400)*0.1,S$64)&gt;6000,6000,IF(S$64&gt;3400,3400+(S$64-3400)*0.1,S$64))+IF(IF($B73&gt;3400,3400+($B73-3400)*0.1,$B73)&gt;6000,6000,IF($B73&gt;3400,3400+($B73-3400)*0.1,$B73))+Premiums!$D$16-2000</f>
        <v>13252</v>
      </c>
      <c r="T73" s="2">
        <f>IF(IF(T$64&gt;3400,3400+(T$64-3400)*0.1,T$64)&gt;6000,6000,IF(T$64&gt;3400,3400+(T$64-3400)*0.1,T$64))+IF(IF($B73&gt;3400,3400+($B73-3400)*0.1,$B73)&gt;6000,6000,IF($B73&gt;3400,3400+($B73-3400)*0.1,$B73))+Premiums!$D$16-2000</f>
        <v>13252</v>
      </c>
      <c r="U73" s="2">
        <f>IF(IF(U$64&gt;3400,3400+(U$64-3400)*0.1,U$64)&gt;6000,6000,IF(U$64&gt;3400,3400+(U$64-3400)*0.1,U$64))+IF(IF($B73&gt;3400,3400+($B73-3400)*0.1,$B73)&gt;6000,6000,IF($B73&gt;3400,3400+($B73-3400)*0.1,$B73))+Premiums!$D$16-2000</f>
        <v>13252</v>
      </c>
      <c r="V73" s="2">
        <f>IF(IF(V$64&gt;3400,3400+(V$64-3400)*0.1,V$64)&gt;6000,6000,IF(V$64&gt;3400,3400+(V$64-3400)*0.1,V$64))+IF(IF($B73&gt;3400,3400+($B73-3400)*0.1,$B73)&gt;6000,6000,IF($B73&gt;3400,3400+($B73-3400)*0.1,$B73))+Premiums!$D$16-2000</f>
        <v>13252</v>
      </c>
      <c r="W73" s="2">
        <f>IF(IF(W$64&gt;3400,3400+(W$64-3400)*0.1,W$64)&gt;6000,6000,IF(W$64&gt;3400,3400+(W$64-3400)*0.1,W$64))+IF(IF($B73&gt;3400,3400+($B73-3400)*0.1,$B73)&gt;6000,6000,IF($B73&gt;3400,3400+($B73-3400)*0.1,$B73))+Premiums!$D$16-2000</f>
        <v>13252</v>
      </c>
      <c r="X73" s="2">
        <f>IF(IF(X$64&gt;3400,3400+(X$64-3400)*0.1,X$64)&gt;6000,6000,IF(X$64&gt;3400,3400+(X$64-3400)*0.1,X$64))+IF(IF($B73&gt;3400,3400+($B73-3400)*0.1,$B73)&gt;6000,6000,IF($B73&gt;3400,3400+($B73-3400)*0.1,$B73))+Premiums!$D$16-2000</f>
        <v>13252</v>
      </c>
      <c r="Y73" s="2">
        <f>IF(IF(Y$64&gt;3400,3400+(Y$64-3400)*0.1,Y$64)&gt;6000,6000,IF(Y$64&gt;3400,3400+(Y$64-3400)*0.1,Y$64))+IF(IF($B73&gt;3400,3400+($B73-3400)*0.1,$B73)&gt;6000,6000,IF($B73&gt;3400,3400+($B73-3400)*0.1,$B73))+Premiums!$D$16-2000</f>
        <v>13252</v>
      </c>
      <c r="Z73" s="2">
        <f>IF(IF(Z$64&gt;3400,3400+(Z$64-3400)*0.1,Z$64)&gt;6000,6000,IF(Z$64&gt;3400,3400+(Z$64-3400)*0.1,Z$64))+IF(IF($B73&gt;3400,3400+($B73-3400)*0.1,$B73)&gt;6000,6000,IF($B73&gt;3400,3400+($B73-3400)*0.1,$B73))+Premiums!$D$16-2000</f>
        <v>13252</v>
      </c>
      <c r="AA73" s="2">
        <f>IF(IF(AA$64&gt;3400,3400+(AA$64-3400)*0.1,AA$64)&gt;6000,6000,IF(AA$64&gt;3400,3400+(AA$64-3400)*0.1,AA$64))+IF(IF($B73&gt;3400,3400+($B73-3400)*0.1,$B73)&gt;6000,6000,IF($B73&gt;3400,3400+($B73-3400)*0.1,$B73))+Premiums!$D$16-2000</f>
        <v>13252</v>
      </c>
      <c r="AB73" s="2">
        <f>IF(IF(AB$64&gt;3400,3400+(AB$64-3400)*0.1,AB$64)&gt;6000,6000,IF(AB$64&gt;3400,3400+(AB$64-3400)*0.1,AB$64))+IF(IF($B73&gt;3400,3400+($B73-3400)*0.1,$B73)&gt;6000,6000,IF($B73&gt;3400,3400+($B73-3400)*0.1,$B73))+Premiums!$D$16-2000</f>
        <v>13252</v>
      </c>
    </row>
    <row r="74" spans="1:28" x14ac:dyDescent="0.25">
      <c r="A74" s="81"/>
      <c r="B74" s="16">
        <f>B73+5000</f>
        <v>20000</v>
      </c>
      <c r="C74" s="2">
        <f>IF(IF(C$64&gt;3400,3400+(C$64-3400)*0.1,C$64)&gt;6000,6000,IF(C$64&gt;3400,3400+(C$64-3400)*0.1,C$64))+IF(IF($B74&gt;3400,3400+($B74-3400)*0.1,$B74)&gt;6000,6000,IF($B74&gt;3400,3400+($B74-3400)*0.1,$B74))+Premiums!$D$16-2000</f>
        <v>8252</v>
      </c>
      <c r="D74" s="2">
        <f>IF(IF(D$64&gt;3400,3400+(D$64-3400)*0.1,D$64)&gt;6000,6000,IF(D$64&gt;3400,3400+(D$64-3400)*0.1,D$64))+IF(IF($B74&gt;3400,3400+($B74-3400)*0.1,$B74)&gt;6000,6000,IF($B74&gt;3400,3400+($B74-3400)*0.1,$B74))+Premiums!$D$16-2000</f>
        <v>8752</v>
      </c>
      <c r="E74" s="2">
        <f>IF(IF(E$64&gt;3400,3400+(E$64-3400)*0.1,E$64)&gt;6000,6000,IF(E$64&gt;3400,3400+(E$64-3400)*0.1,E$64))+IF(IF($B74&gt;3400,3400+($B74-3400)*0.1,$B74)&gt;6000,6000,IF($B74&gt;3400,3400+($B74-3400)*0.1,$B74))+Premiums!$D$16-2000</f>
        <v>9252</v>
      </c>
      <c r="F74" s="2">
        <f>IF(IF(F$64&gt;3400,3400+(F$64-3400)*0.1,F$64)&gt;6000,6000,IF(F$64&gt;3400,3400+(F$64-3400)*0.1,F$64))+IF(IF($B74&gt;3400,3400+($B74-3400)*0.1,$B74)&gt;6000,6000,IF($B74&gt;3400,3400+($B74-3400)*0.1,$B74))+Premiums!$D$16-2000</f>
        <v>9752</v>
      </c>
      <c r="G74" s="2">
        <f>IF(IF(G$64&gt;3400,3400+(G$64-3400)*0.1,G$64)&gt;6000,6000,IF(G$64&gt;3400,3400+(G$64-3400)*0.1,G$64))+IF(IF($B74&gt;3400,3400+($B74-3400)*0.1,$B74)&gt;6000,6000,IF($B74&gt;3400,3400+($B74-3400)*0.1,$B74))+Premiums!$D$16-2000</f>
        <v>10252</v>
      </c>
      <c r="H74" s="2">
        <f>IF(IF(H$64&gt;3400,3400+(H$64-3400)*0.1,H$64)&gt;6000,6000,IF(H$64&gt;3400,3400+(H$64-3400)*0.1,H$64))+IF(IF($B74&gt;3400,3400+($B74-3400)*0.1,$B74)&gt;6000,6000,IF($B74&gt;3400,3400+($B74-3400)*0.1,$B74))+Premiums!$D$16-2000</f>
        <v>11312</v>
      </c>
      <c r="I74" s="2">
        <f>IF(IF(I$64&gt;3400,3400+(I$64-3400)*0.1,I$64)&gt;6000,6000,IF(I$64&gt;3400,3400+(I$64-3400)*0.1,I$64))+IF(IF($B74&gt;3400,3400+($B74-3400)*0.1,$B74)&gt;6000,6000,IF($B74&gt;3400,3400+($B74-3400)*0.1,$B74))+Premiums!$D$16-2000</f>
        <v>11562</v>
      </c>
      <c r="J74" s="2">
        <f>IF(IF(J$64&gt;3400,3400+(J$64-3400)*0.1,J$64)&gt;6000,6000,IF(J$64&gt;3400,3400+(J$64-3400)*0.1,J$64))+IF(IF($B74&gt;3400,3400+($B74-3400)*0.1,$B74)&gt;6000,6000,IF($B74&gt;3400,3400+($B74-3400)*0.1,$B74))+Premiums!$D$16-2000</f>
        <v>11812</v>
      </c>
      <c r="K74" s="2">
        <f>IF(IF(K$64&gt;3400,3400+(K$64-3400)*0.1,K$64)&gt;6000,6000,IF(K$64&gt;3400,3400+(K$64-3400)*0.1,K$64))+IF(IF($B74&gt;3400,3400+($B74-3400)*0.1,$B74)&gt;6000,6000,IF($B74&gt;3400,3400+($B74-3400)*0.1,$B74))+Premiums!$D$16-2000</f>
        <v>12312</v>
      </c>
      <c r="L74" s="2">
        <f>IF(IF(L$64&gt;3400,3400+(L$64-3400)*0.1,L$64)&gt;6000,6000,IF(L$64&gt;3400,3400+(L$64-3400)*0.1,L$64))+IF(IF($B74&gt;3400,3400+($B74-3400)*0.1,$B74)&gt;6000,6000,IF($B74&gt;3400,3400+($B74-3400)*0.1,$B74))+Premiums!$D$16-2000</f>
        <v>12812</v>
      </c>
      <c r="M74" s="2">
        <f>IF(IF(M$64&gt;3400,3400+(M$64-3400)*0.1,M$64)&gt;6000,6000,IF(M$64&gt;3400,3400+(M$64-3400)*0.1,M$64))+IF(IF($B74&gt;3400,3400+($B74-3400)*0.1,$B74)&gt;6000,6000,IF($B74&gt;3400,3400+($B74-3400)*0.1,$B74))+Premiums!$D$16-2000</f>
        <v>13312</v>
      </c>
      <c r="N74" s="2">
        <f>IF(IF(N$64&gt;3400,3400+(N$64-3400)*0.1,N$64)&gt;6000,6000,IF(N$64&gt;3400,3400+(N$64-3400)*0.1,N$64))+IF(IF($B74&gt;3400,3400+($B74-3400)*0.1,$B74)&gt;6000,6000,IF($B74&gt;3400,3400+($B74-3400)*0.1,$B74))+Premiums!$D$16-2000</f>
        <v>13752</v>
      </c>
      <c r="O74" s="2">
        <f>IF(IF(O$64&gt;3400,3400+(O$64-3400)*0.1,O$64)&gt;6000,6000,IF(O$64&gt;3400,3400+(O$64-3400)*0.1,O$64))+IF(IF($B74&gt;3400,3400+($B74-3400)*0.1,$B74)&gt;6000,6000,IF($B74&gt;3400,3400+($B74-3400)*0.1,$B74))+Premiums!$D$16-2000</f>
        <v>13752</v>
      </c>
      <c r="P74" s="2">
        <f>IF(IF(P$64&gt;3400,3400+(P$64-3400)*0.1,P$64)&gt;6000,6000,IF(P$64&gt;3400,3400+(P$64-3400)*0.1,P$64))+IF(IF($B74&gt;3400,3400+($B74-3400)*0.1,$B74)&gt;6000,6000,IF($B74&gt;3400,3400+($B74-3400)*0.1,$B74))+Premiums!$D$16-2000</f>
        <v>13752</v>
      </c>
      <c r="Q74" s="2">
        <f>IF(IF(Q$64&gt;3400,3400+(Q$64-3400)*0.1,Q$64)&gt;6000,6000,IF(Q$64&gt;3400,3400+(Q$64-3400)*0.1,Q$64))+IF(IF($B74&gt;3400,3400+($B74-3400)*0.1,$B74)&gt;6000,6000,IF($B74&gt;3400,3400+($B74-3400)*0.1,$B74))+Premiums!$D$16-2000</f>
        <v>13752</v>
      </c>
      <c r="R74" s="2">
        <f>IF(IF(R$64&gt;3400,3400+(R$64-3400)*0.1,R$64)&gt;6000,6000,IF(R$64&gt;3400,3400+(R$64-3400)*0.1,R$64))+IF(IF($B74&gt;3400,3400+($B74-3400)*0.1,$B74)&gt;6000,6000,IF($B74&gt;3400,3400+($B74-3400)*0.1,$B74))+Premiums!$D$16-2000</f>
        <v>13752</v>
      </c>
      <c r="S74" s="2">
        <f>IF(IF(S$64&gt;3400,3400+(S$64-3400)*0.1,S$64)&gt;6000,6000,IF(S$64&gt;3400,3400+(S$64-3400)*0.1,S$64))+IF(IF($B74&gt;3400,3400+($B74-3400)*0.1,$B74)&gt;6000,6000,IF($B74&gt;3400,3400+($B74-3400)*0.1,$B74))+Premiums!$D$16-2000</f>
        <v>13752</v>
      </c>
      <c r="T74" s="2">
        <f>IF(IF(T$64&gt;3400,3400+(T$64-3400)*0.1,T$64)&gt;6000,6000,IF(T$64&gt;3400,3400+(T$64-3400)*0.1,T$64))+IF(IF($B74&gt;3400,3400+($B74-3400)*0.1,$B74)&gt;6000,6000,IF($B74&gt;3400,3400+($B74-3400)*0.1,$B74))+Premiums!$D$16-2000</f>
        <v>13752</v>
      </c>
      <c r="U74" s="2">
        <f>IF(IF(U$64&gt;3400,3400+(U$64-3400)*0.1,U$64)&gt;6000,6000,IF(U$64&gt;3400,3400+(U$64-3400)*0.1,U$64))+IF(IF($B74&gt;3400,3400+($B74-3400)*0.1,$B74)&gt;6000,6000,IF($B74&gt;3400,3400+($B74-3400)*0.1,$B74))+Premiums!$D$16-2000</f>
        <v>13752</v>
      </c>
      <c r="V74" s="2">
        <f>IF(IF(V$64&gt;3400,3400+(V$64-3400)*0.1,V$64)&gt;6000,6000,IF(V$64&gt;3400,3400+(V$64-3400)*0.1,V$64))+IF(IF($B74&gt;3400,3400+($B74-3400)*0.1,$B74)&gt;6000,6000,IF($B74&gt;3400,3400+($B74-3400)*0.1,$B74))+Premiums!$D$16-2000</f>
        <v>13752</v>
      </c>
      <c r="W74" s="2">
        <f>IF(IF(W$64&gt;3400,3400+(W$64-3400)*0.1,W$64)&gt;6000,6000,IF(W$64&gt;3400,3400+(W$64-3400)*0.1,W$64))+IF(IF($B74&gt;3400,3400+($B74-3400)*0.1,$B74)&gt;6000,6000,IF($B74&gt;3400,3400+($B74-3400)*0.1,$B74))+Premiums!$D$16-2000</f>
        <v>13752</v>
      </c>
      <c r="X74" s="2">
        <f>IF(IF(X$64&gt;3400,3400+(X$64-3400)*0.1,X$64)&gt;6000,6000,IF(X$64&gt;3400,3400+(X$64-3400)*0.1,X$64))+IF(IF($B74&gt;3400,3400+($B74-3400)*0.1,$B74)&gt;6000,6000,IF($B74&gt;3400,3400+($B74-3400)*0.1,$B74))+Premiums!$D$16-2000</f>
        <v>13752</v>
      </c>
      <c r="Y74" s="2">
        <f>IF(IF(Y$64&gt;3400,3400+(Y$64-3400)*0.1,Y$64)&gt;6000,6000,IF(Y$64&gt;3400,3400+(Y$64-3400)*0.1,Y$64))+IF(IF($B74&gt;3400,3400+($B74-3400)*0.1,$B74)&gt;6000,6000,IF($B74&gt;3400,3400+($B74-3400)*0.1,$B74))+Premiums!$D$16-2000</f>
        <v>13752</v>
      </c>
      <c r="Z74" s="2">
        <f>IF(IF(Z$64&gt;3400,3400+(Z$64-3400)*0.1,Z$64)&gt;6000,6000,IF(Z$64&gt;3400,3400+(Z$64-3400)*0.1,Z$64))+IF(IF($B74&gt;3400,3400+($B74-3400)*0.1,$B74)&gt;6000,6000,IF($B74&gt;3400,3400+($B74-3400)*0.1,$B74))+Premiums!$D$16-2000</f>
        <v>13752</v>
      </c>
      <c r="AA74" s="2">
        <f>IF(IF(AA$64&gt;3400,3400+(AA$64-3400)*0.1,AA$64)&gt;6000,6000,IF(AA$64&gt;3400,3400+(AA$64-3400)*0.1,AA$64))+IF(IF($B74&gt;3400,3400+($B74-3400)*0.1,$B74)&gt;6000,6000,IF($B74&gt;3400,3400+($B74-3400)*0.1,$B74))+Premiums!$D$16-2000</f>
        <v>13752</v>
      </c>
      <c r="AB74" s="2">
        <f>IF(IF(AB$64&gt;3400,3400+(AB$64-3400)*0.1,AB$64)&gt;6000,6000,IF(AB$64&gt;3400,3400+(AB$64-3400)*0.1,AB$64))+IF(IF($B74&gt;3400,3400+($B74-3400)*0.1,$B74)&gt;6000,6000,IF($B74&gt;3400,3400+($B74-3400)*0.1,$B74))+Premiums!$D$16-2000</f>
        <v>13752</v>
      </c>
    </row>
    <row r="75" spans="1:28" x14ac:dyDescent="0.25">
      <c r="A75" s="81"/>
      <c r="B75" s="16">
        <f t="shared" ref="B75:B90" si="8">B74+5000</f>
        <v>25000</v>
      </c>
      <c r="C75" s="2">
        <f>IF(IF(C$64&gt;3400,3400+(C$64-3400)*0.1,C$64)&gt;6000,6000,IF(C$64&gt;3400,3400+(C$64-3400)*0.1,C$64))+IF(IF($B75&gt;3400,3400+($B75-3400)*0.1,$B75)&gt;6000,6000,IF($B75&gt;3400,3400+($B75-3400)*0.1,$B75))+Premiums!$D$16-2000</f>
        <v>8752</v>
      </c>
      <c r="D75" s="2">
        <f>IF(IF(D$64&gt;3400,3400+(D$64-3400)*0.1,D$64)&gt;6000,6000,IF(D$64&gt;3400,3400+(D$64-3400)*0.1,D$64))+IF(IF($B75&gt;3400,3400+($B75-3400)*0.1,$B75)&gt;6000,6000,IF($B75&gt;3400,3400+($B75-3400)*0.1,$B75))+Premiums!$D$16-2000</f>
        <v>9252</v>
      </c>
      <c r="E75" s="2">
        <f>IF(IF(E$64&gt;3400,3400+(E$64-3400)*0.1,E$64)&gt;6000,6000,IF(E$64&gt;3400,3400+(E$64-3400)*0.1,E$64))+IF(IF($B75&gt;3400,3400+($B75-3400)*0.1,$B75)&gt;6000,6000,IF($B75&gt;3400,3400+($B75-3400)*0.1,$B75))+Premiums!$D$16-2000</f>
        <v>9752</v>
      </c>
      <c r="F75" s="2">
        <f>IF(IF(F$64&gt;3400,3400+(F$64-3400)*0.1,F$64)&gt;6000,6000,IF(F$64&gt;3400,3400+(F$64-3400)*0.1,F$64))+IF(IF($B75&gt;3400,3400+($B75-3400)*0.1,$B75)&gt;6000,6000,IF($B75&gt;3400,3400+($B75-3400)*0.1,$B75))+Premiums!$D$16-2000</f>
        <v>10252</v>
      </c>
      <c r="G75" s="2">
        <f>IF(IF(G$64&gt;3400,3400+(G$64-3400)*0.1,G$64)&gt;6000,6000,IF(G$64&gt;3400,3400+(G$64-3400)*0.1,G$64))+IF(IF($B75&gt;3400,3400+($B75-3400)*0.1,$B75)&gt;6000,6000,IF($B75&gt;3400,3400+($B75-3400)*0.1,$B75))+Premiums!$D$16-2000</f>
        <v>10752</v>
      </c>
      <c r="H75" s="2">
        <f>IF(IF(H$64&gt;3400,3400+(H$64-3400)*0.1,H$64)&gt;6000,6000,IF(H$64&gt;3400,3400+(H$64-3400)*0.1,H$64))+IF(IF($B75&gt;3400,3400+($B75-3400)*0.1,$B75)&gt;6000,6000,IF($B75&gt;3400,3400+($B75-3400)*0.1,$B75))+Premiums!$D$16-2000</f>
        <v>11812</v>
      </c>
      <c r="I75" s="2">
        <f>IF(IF(I$64&gt;3400,3400+(I$64-3400)*0.1,I$64)&gt;6000,6000,IF(I$64&gt;3400,3400+(I$64-3400)*0.1,I$64))+IF(IF($B75&gt;3400,3400+($B75-3400)*0.1,$B75)&gt;6000,6000,IF($B75&gt;3400,3400+($B75-3400)*0.1,$B75))+Premiums!$D$16-2000</f>
        <v>12062</v>
      </c>
      <c r="J75" s="2">
        <f>IF(IF(J$64&gt;3400,3400+(J$64-3400)*0.1,J$64)&gt;6000,6000,IF(J$64&gt;3400,3400+(J$64-3400)*0.1,J$64))+IF(IF($B75&gt;3400,3400+($B75-3400)*0.1,$B75)&gt;6000,6000,IF($B75&gt;3400,3400+($B75-3400)*0.1,$B75))+Premiums!$D$16-2000</f>
        <v>12312</v>
      </c>
      <c r="K75" s="2">
        <f>IF(IF(K$64&gt;3400,3400+(K$64-3400)*0.1,K$64)&gt;6000,6000,IF(K$64&gt;3400,3400+(K$64-3400)*0.1,K$64))+IF(IF($B75&gt;3400,3400+($B75-3400)*0.1,$B75)&gt;6000,6000,IF($B75&gt;3400,3400+($B75-3400)*0.1,$B75))+Premiums!$D$16-2000</f>
        <v>12812</v>
      </c>
      <c r="L75" s="2">
        <f>IF(IF(L$64&gt;3400,3400+(L$64-3400)*0.1,L$64)&gt;6000,6000,IF(L$64&gt;3400,3400+(L$64-3400)*0.1,L$64))+IF(IF($B75&gt;3400,3400+($B75-3400)*0.1,$B75)&gt;6000,6000,IF($B75&gt;3400,3400+($B75-3400)*0.1,$B75))+Premiums!$D$16-2000</f>
        <v>13312</v>
      </c>
      <c r="M75" s="2">
        <f>IF(IF(M$64&gt;3400,3400+(M$64-3400)*0.1,M$64)&gt;6000,6000,IF(M$64&gt;3400,3400+(M$64-3400)*0.1,M$64))+IF(IF($B75&gt;3400,3400+($B75-3400)*0.1,$B75)&gt;6000,6000,IF($B75&gt;3400,3400+($B75-3400)*0.1,$B75))+Premiums!$D$16-2000</f>
        <v>13812</v>
      </c>
      <c r="N75" s="2">
        <f>IF(IF(N$64&gt;3400,3400+(N$64-3400)*0.1,N$64)&gt;6000,6000,IF(N$64&gt;3400,3400+(N$64-3400)*0.1,N$64))+IF(IF($B75&gt;3400,3400+($B75-3400)*0.1,$B75)&gt;6000,6000,IF($B75&gt;3400,3400+($B75-3400)*0.1,$B75))+Premiums!$D$16-2000</f>
        <v>14252</v>
      </c>
      <c r="O75" s="2">
        <f>IF(IF(O$64&gt;3400,3400+(O$64-3400)*0.1,O$64)&gt;6000,6000,IF(O$64&gt;3400,3400+(O$64-3400)*0.1,O$64))+IF(IF($B75&gt;3400,3400+($B75-3400)*0.1,$B75)&gt;6000,6000,IF($B75&gt;3400,3400+($B75-3400)*0.1,$B75))+Premiums!$D$16-2000</f>
        <v>14252</v>
      </c>
      <c r="P75" s="2">
        <f>IF(IF(P$64&gt;3400,3400+(P$64-3400)*0.1,P$64)&gt;6000,6000,IF(P$64&gt;3400,3400+(P$64-3400)*0.1,P$64))+IF(IF($B75&gt;3400,3400+($B75-3400)*0.1,$B75)&gt;6000,6000,IF($B75&gt;3400,3400+($B75-3400)*0.1,$B75))+Premiums!$D$16-2000</f>
        <v>14252</v>
      </c>
      <c r="Q75" s="2">
        <f>IF(IF(Q$64&gt;3400,3400+(Q$64-3400)*0.1,Q$64)&gt;6000,6000,IF(Q$64&gt;3400,3400+(Q$64-3400)*0.1,Q$64))+IF(IF($B75&gt;3400,3400+($B75-3400)*0.1,$B75)&gt;6000,6000,IF($B75&gt;3400,3400+($B75-3400)*0.1,$B75))+Premiums!$D$16-2000</f>
        <v>14252</v>
      </c>
      <c r="R75" s="2">
        <f>IF(IF(R$64&gt;3400,3400+(R$64-3400)*0.1,R$64)&gt;6000,6000,IF(R$64&gt;3400,3400+(R$64-3400)*0.1,R$64))+IF(IF($B75&gt;3400,3400+($B75-3400)*0.1,$B75)&gt;6000,6000,IF($B75&gt;3400,3400+($B75-3400)*0.1,$B75))+Premiums!$D$16-2000</f>
        <v>14252</v>
      </c>
      <c r="S75" s="2">
        <f>IF(IF(S$64&gt;3400,3400+(S$64-3400)*0.1,S$64)&gt;6000,6000,IF(S$64&gt;3400,3400+(S$64-3400)*0.1,S$64))+IF(IF($B75&gt;3400,3400+($B75-3400)*0.1,$B75)&gt;6000,6000,IF($B75&gt;3400,3400+($B75-3400)*0.1,$B75))+Premiums!$D$16-2000</f>
        <v>14252</v>
      </c>
      <c r="T75" s="2">
        <f>IF(IF(T$64&gt;3400,3400+(T$64-3400)*0.1,T$64)&gt;6000,6000,IF(T$64&gt;3400,3400+(T$64-3400)*0.1,T$64))+IF(IF($B75&gt;3400,3400+($B75-3400)*0.1,$B75)&gt;6000,6000,IF($B75&gt;3400,3400+($B75-3400)*0.1,$B75))+Premiums!$D$16-2000</f>
        <v>14252</v>
      </c>
      <c r="U75" s="2">
        <f>IF(IF(U$64&gt;3400,3400+(U$64-3400)*0.1,U$64)&gt;6000,6000,IF(U$64&gt;3400,3400+(U$64-3400)*0.1,U$64))+IF(IF($B75&gt;3400,3400+($B75-3400)*0.1,$B75)&gt;6000,6000,IF($B75&gt;3400,3400+($B75-3400)*0.1,$B75))+Premiums!$D$16-2000</f>
        <v>14252</v>
      </c>
      <c r="V75" s="2">
        <f>IF(IF(V$64&gt;3400,3400+(V$64-3400)*0.1,V$64)&gt;6000,6000,IF(V$64&gt;3400,3400+(V$64-3400)*0.1,V$64))+IF(IF($B75&gt;3400,3400+($B75-3400)*0.1,$B75)&gt;6000,6000,IF($B75&gt;3400,3400+($B75-3400)*0.1,$B75))+Premiums!$D$16-2000</f>
        <v>14252</v>
      </c>
      <c r="W75" s="2">
        <f>IF(IF(W$64&gt;3400,3400+(W$64-3400)*0.1,W$64)&gt;6000,6000,IF(W$64&gt;3400,3400+(W$64-3400)*0.1,W$64))+IF(IF($B75&gt;3400,3400+($B75-3400)*0.1,$B75)&gt;6000,6000,IF($B75&gt;3400,3400+($B75-3400)*0.1,$B75))+Premiums!$D$16-2000</f>
        <v>14252</v>
      </c>
      <c r="X75" s="2">
        <f>IF(IF(X$64&gt;3400,3400+(X$64-3400)*0.1,X$64)&gt;6000,6000,IF(X$64&gt;3400,3400+(X$64-3400)*0.1,X$64))+IF(IF($B75&gt;3400,3400+($B75-3400)*0.1,$B75)&gt;6000,6000,IF($B75&gt;3400,3400+($B75-3400)*0.1,$B75))+Premiums!$D$16-2000</f>
        <v>14252</v>
      </c>
      <c r="Y75" s="2">
        <f>IF(IF(Y$64&gt;3400,3400+(Y$64-3400)*0.1,Y$64)&gt;6000,6000,IF(Y$64&gt;3400,3400+(Y$64-3400)*0.1,Y$64))+IF(IF($B75&gt;3400,3400+($B75-3400)*0.1,$B75)&gt;6000,6000,IF($B75&gt;3400,3400+($B75-3400)*0.1,$B75))+Premiums!$D$16-2000</f>
        <v>14252</v>
      </c>
      <c r="Z75" s="2">
        <f>IF(IF(Z$64&gt;3400,3400+(Z$64-3400)*0.1,Z$64)&gt;6000,6000,IF(Z$64&gt;3400,3400+(Z$64-3400)*0.1,Z$64))+IF(IF($B75&gt;3400,3400+($B75-3400)*0.1,$B75)&gt;6000,6000,IF($B75&gt;3400,3400+($B75-3400)*0.1,$B75))+Premiums!$D$16-2000</f>
        <v>14252</v>
      </c>
      <c r="AA75" s="2">
        <f>IF(IF(AA$64&gt;3400,3400+(AA$64-3400)*0.1,AA$64)&gt;6000,6000,IF(AA$64&gt;3400,3400+(AA$64-3400)*0.1,AA$64))+IF(IF($B75&gt;3400,3400+($B75-3400)*0.1,$B75)&gt;6000,6000,IF($B75&gt;3400,3400+($B75-3400)*0.1,$B75))+Premiums!$D$16-2000</f>
        <v>14252</v>
      </c>
      <c r="AB75" s="2">
        <f>IF(IF(AB$64&gt;3400,3400+(AB$64-3400)*0.1,AB$64)&gt;6000,6000,IF(AB$64&gt;3400,3400+(AB$64-3400)*0.1,AB$64))+IF(IF($B75&gt;3400,3400+($B75-3400)*0.1,$B75)&gt;6000,6000,IF($B75&gt;3400,3400+($B75-3400)*0.1,$B75))+Premiums!$D$16-2000</f>
        <v>14252</v>
      </c>
    </row>
    <row r="76" spans="1:28" x14ac:dyDescent="0.25">
      <c r="A76" s="81"/>
      <c r="B76" s="16">
        <f t="shared" si="8"/>
        <v>30000</v>
      </c>
      <c r="C76" s="2">
        <f>IF(IF(C$64&gt;3400,3400+(C$64-3400)*0.1,C$64)&gt;6000,6000,IF(C$64&gt;3400,3400+(C$64-3400)*0.1,C$64))+IF(IF($B76&gt;3400,3400+($B76-3400)*0.1,$B76)&gt;6000,6000,IF($B76&gt;3400,3400+($B76-3400)*0.1,$B76))+Premiums!$D$16-2000</f>
        <v>9192</v>
      </c>
      <c r="D76" s="2">
        <f>IF(IF(D$64&gt;3400,3400+(D$64-3400)*0.1,D$64)&gt;6000,6000,IF(D$64&gt;3400,3400+(D$64-3400)*0.1,D$64))+IF(IF($B76&gt;3400,3400+($B76-3400)*0.1,$B76)&gt;6000,6000,IF($B76&gt;3400,3400+($B76-3400)*0.1,$B76))+Premiums!$D$16-2000</f>
        <v>9692</v>
      </c>
      <c r="E76" s="2">
        <f>IF(IF(E$64&gt;3400,3400+(E$64-3400)*0.1,E$64)&gt;6000,6000,IF(E$64&gt;3400,3400+(E$64-3400)*0.1,E$64))+IF(IF($B76&gt;3400,3400+($B76-3400)*0.1,$B76)&gt;6000,6000,IF($B76&gt;3400,3400+($B76-3400)*0.1,$B76))+Premiums!$D$16-2000</f>
        <v>10192</v>
      </c>
      <c r="F76" s="2">
        <f>IF(IF(F$64&gt;3400,3400+(F$64-3400)*0.1,F$64)&gt;6000,6000,IF(F$64&gt;3400,3400+(F$64-3400)*0.1,F$64))+IF(IF($B76&gt;3400,3400+($B76-3400)*0.1,$B76)&gt;6000,6000,IF($B76&gt;3400,3400+($B76-3400)*0.1,$B76))+Premiums!$D$16-2000</f>
        <v>10692</v>
      </c>
      <c r="G76" s="2">
        <f>IF(IF(G$64&gt;3400,3400+(G$64-3400)*0.1,G$64)&gt;6000,6000,IF(G$64&gt;3400,3400+(G$64-3400)*0.1,G$64))+IF(IF($B76&gt;3400,3400+($B76-3400)*0.1,$B76)&gt;6000,6000,IF($B76&gt;3400,3400+($B76-3400)*0.1,$B76))+Premiums!$D$16-2000</f>
        <v>11192</v>
      </c>
      <c r="H76" s="2">
        <f>IF(IF(H$64&gt;3400,3400+(H$64-3400)*0.1,H$64)&gt;6000,6000,IF(H$64&gt;3400,3400+(H$64-3400)*0.1,H$64))+IF(IF($B76&gt;3400,3400+($B76-3400)*0.1,$B76)&gt;6000,6000,IF($B76&gt;3400,3400+($B76-3400)*0.1,$B76))+Premiums!$D$16-2000</f>
        <v>12252</v>
      </c>
      <c r="I76" s="2">
        <f>IF(IF(I$64&gt;3400,3400+(I$64-3400)*0.1,I$64)&gt;6000,6000,IF(I$64&gt;3400,3400+(I$64-3400)*0.1,I$64))+IF(IF($B76&gt;3400,3400+($B76-3400)*0.1,$B76)&gt;6000,6000,IF($B76&gt;3400,3400+($B76-3400)*0.1,$B76))+Premiums!$D$16-2000</f>
        <v>12502</v>
      </c>
      <c r="J76" s="2">
        <f>IF(IF(J$64&gt;3400,3400+(J$64-3400)*0.1,J$64)&gt;6000,6000,IF(J$64&gt;3400,3400+(J$64-3400)*0.1,J$64))+IF(IF($B76&gt;3400,3400+($B76-3400)*0.1,$B76)&gt;6000,6000,IF($B76&gt;3400,3400+($B76-3400)*0.1,$B76))+Premiums!$D$16-2000</f>
        <v>12752</v>
      </c>
      <c r="K76" s="2">
        <f>IF(IF(K$64&gt;3400,3400+(K$64-3400)*0.1,K$64)&gt;6000,6000,IF(K$64&gt;3400,3400+(K$64-3400)*0.1,K$64))+IF(IF($B76&gt;3400,3400+($B76-3400)*0.1,$B76)&gt;6000,6000,IF($B76&gt;3400,3400+($B76-3400)*0.1,$B76))+Premiums!$D$16-2000</f>
        <v>13252</v>
      </c>
      <c r="L76" s="2">
        <f>IF(IF(L$64&gt;3400,3400+(L$64-3400)*0.1,L$64)&gt;6000,6000,IF(L$64&gt;3400,3400+(L$64-3400)*0.1,L$64))+IF(IF($B76&gt;3400,3400+($B76-3400)*0.1,$B76)&gt;6000,6000,IF($B76&gt;3400,3400+($B76-3400)*0.1,$B76))+Premiums!$D$16-2000</f>
        <v>13752</v>
      </c>
      <c r="M76" s="2">
        <f>IF(IF(M$64&gt;3400,3400+(M$64-3400)*0.1,M$64)&gt;6000,6000,IF(M$64&gt;3400,3400+(M$64-3400)*0.1,M$64))+IF(IF($B76&gt;3400,3400+($B76-3400)*0.1,$B76)&gt;6000,6000,IF($B76&gt;3400,3400+($B76-3400)*0.1,$B76))+Premiums!$D$16-2000</f>
        <v>14252</v>
      </c>
      <c r="N76" s="2">
        <f>IF(IF(N$64&gt;3400,3400+(N$64-3400)*0.1,N$64)&gt;6000,6000,IF(N$64&gt;3400,3400+(N$64-3400)*0.1,N$64))+IF(IF($B76&gt;3400,3400+($B76-3400)*0.1,$B76)&gt;6000,6000,IF($B76&gt;3400,3400+($B76-3400)*0.1,$B76))+Premiums!$D$16-2000</f>
        <v>14692</v>
      </c>
      <c r="O76" s="2">
        <f>IF(IF(O$64&gt;3400,3400+(O$64-3400)*0.1,O$64)&gt;6000,6000,IF(O$64&gt;3400,3400+(O$64-3400)*0.1,O$64))+IF(IF($B76&gt;3400,3400+($B76-3400)*0.1,$B76)&gt;6000,6000,IF($B76&gt;3400,3400+($B76-3400)*0.1,$B76))+Premiums!$D$16-2000</f>
        <v>14692</v>
      </c>
      <c r="P76" s="2">
        <f>IF(IF(P$64&gt;3400,3400+(P$64-3400)*0.1,P$64)&gt;6000,6000,IF(P$64&gt;3400,3400+(P$64-3400)*0.1,P$64))+IF(IF($B76&gt;3400,3400+($B76-3400)*0.1,$B76)&gt;6000,6000,IF($B76&gt;3400,3400+($B76-3400)*0.1,$B76))+Premiums!$D$16-2000</f>
        <v>14692</v>
      </c>
      <c r="Q76" s="2">
        <f>IF(IF(Q$64&gt;3400,3400+(Q$64-3400)*0.1,Q$64)&gt;6000,6000,IF(Q$64&gt;3400,3400+(Q$64-3400)*0.1,Q$64))+IF(IF($B76&gt;3400,3400+($B76-3400)*0.1,$B76)&gt;6000,6000,IF($B76&gt;3400,3400+($B76-3400)*0.1,$B76))+Premiums!$D$16-2000</f>
        <v>14692</v>
      </c>
      <c r="R76" s="2">
        <f>IF(IF(R$64&gt;3400,3400+(R$64-3400)*0.1,R$64)&gt;6000,6000,IF(R$64&gt;3400,3400+(R$64-3400)*0.1,R$64))+IF(IF($B76&gt;3400,3400+($B76-3400)*0.1,$B76)&gt;6000,6000,IF($B76&gt;3400,3400+($B76-3400)*0.1,$B76))+Premiums!$D$16-2000</f>
        <v>14692</v>
      </c>
      <c r="S76" s="2">
        <f>IF(IF(S$64&gt;3400,3400+(S$64-3400)*0.1,S$64)&gt;6000,6000,IF(S$64&gt;3400,3400+(S$64-3400)*0.1,S$64))+IF(IF($B76&gt;3400,3400+($B76-3400)*0.1,$B76)&gt;6000,6000,IF($B76&gt;3400,3400+($B76-3400)*0.1,$B76))+Premiums!$D$16-2000</f>
        <v>14692</v>
      </c>
      <c r="T76" s="2">
        <f>IF(IF(T$64&gt;3400,3400+(T$64-3400)*0.1,T$64)&gt;6000,6000,IF(T$64&gt;3400,3400+(T$64-3400)*0.1,T$64))+IF(IF($B76&gt;3400,3400+($B76-3400)*0.1,$B76)&gt;6000,6000,IF($B76&gt;3400,3400+($B76-3400)*0.1,$B76))+Premiums!$D$16-2000</f>
        <v>14692</v>
      </c>
      <c r="U76" s="2">
        <f>IF(IF(U$64&gt;3400,3400+(U$64-3400)*0.1,U$64)&gt;6000,6000,IF(U$64&gt;3400,3400+(U$64-3400)*0.1,U$64))+IF(IF($B76&gt;3400,3400+($B76-3400)*0.1,$B76)&gt;6000,6000,IF($B76&gt;3400,3400+($B76-3400)*0.1,$B76))+Premiums!$D$16-2000</f>
        <v>14692</v>
      </c>
      <c r="V76" s="2">
        <f>IF(IF(V$64&gt;3400,3400+(V$64-3400)*0.1,V$64)&gt;6000,6000,IF(V$64&gt;3400,3400+(V$64-3400)*0.1,V$64))+IF(IF($B76&gt;3400,3400+($B76-3400)*0.1,$B76)&gt;6000,6000,IF($B76&gt;3400,3400+($B76-3400)*0.1,$B76))+Premiums!$D$16-2000</f>
        <v>14692</v>
      </c>
      <c r="W76" s="2">
        <f>IF(IF(W$64&gt;3400,3400+(W$64-3400)*0.1,W$64)&gt;6000,6000,IF(W$64&gt;3400,3400+(W$64-3400)*0.1,W$64))+IF(IF($B76&gt;3400,3400+($B76-3400)*0.1,$B76)&gt;6000,6000,IF($B76&gt;3400,3400+($B76-3400)*0.1,$B76))+Premiums!$D$16-2000</f>
        <v>14692</v>
      </c>
      <c r="X76" s="2">
        <f>IF(IF(X$64&gt;3400,3400+(X$64-3400)*0.1,X$64)&gt;6000,6000,IF(X$64&gt;3400,3400+(X$64-3400)*0.1,X$64))+IF(IF($B76&gt;3400,3400+($B76-3400)*0.1,$B76)&gt;6000,6000,IF($B76&gt;3400,3400+($B76-3400)*0.1,$B76))+Premiums!$D$16-2000</f>
        <v>14692</v>
      </c>
      <c r="Y76" s="2">
        <f>IF(IF(Y$64&gt;3400,3400+(Y$64-3400)*0.1,Y$64)&gt;6000,6000,IF(Y$64&gt;3400,3400+(Y$64-3400)*0.1,Y$64))+IF(IF($B76&gt;3400,3400+($B76-3400)*0.1,$B76)&gt;6000,6000,IF($B76&gt;3400,3400+($B76-3400)*0.1,$B76))+Premiums!$D$16-2000</f>
        <v>14692</v>
      </c>
      <c r="Z76" s="2">
        <f>IF(IF(Z$64&gt;3400,3400+(Z$64-3400)*0.1,Z$64)&gt;6000,6000,IF(Z$64&gt;3400,3400+(Z$64-3400)*0.1,Z$64))+IF(IF($B76&gt;3400,3400+($B76-3400)*0.1,$B76)&gt;6000,6000,IF($B76&gt;3400,3400+($B76-3400)*0.1,$B76))+Premiums!$D$16-2000</f>
        <v>14692</v>
      </c>
      <c r="AA76" s="2">
        <f>IF(IF(AA$64&gt;3400,3400+(AA$64-3400)*0.1,AA$64)&gt;6000,6000,IF(AA$64&gt;3400,3400+(AA$64-3400)*0.1,AA$64))+IF(IF($B76&gt;3400,3400+($B76-3400)*0.1,$B76)&gt;6000,6000,IF($B76&gt;3400,3400+($B76-3400)*0.1,$B76))+Premiums!$D$16-2000</f>
        <v>14692</v>
      </c>
      <c r="AB76" s="2">
        <f>IF(IF(AB$64&gt;3400,3400+(AB$64-3400)*0.1,AB$64)&gt;6000,6000,IF(AB$64&gt;3400,3400+(AB$64-3400)*0.1,AB$64))+IF(IF($B76&gt;3400,3400+($B76-3400)*0.1,$B76)&gt;6000,6000,IF($B76&gt;3400,3400+($B76-3400)*0.1,$B76))+Premiums!$D$16-2000</f>
        <v>14692</v>
      </c>
    </row>
    <row r="77" spans="1:28" x14ac:dyDescent="0.25">
      <c r="A77" s="81"/>
      <c r="B77" s="16">
        <f t="shared" si="8"/>
        <v>35000</v>
      </c>
      <c r="C77" s="2">
        <f>IF(IF(C$64&gt;3400,3400+(C$64-3400)*0.1,C$64)&gt;6000,6000,IF(C$64&gt;3400,3400+(C$64-3400)*0.1,C$64))+IF(IF($B77&gt;3400,3400+($B77-3400)*0.1,$B77)&gt;6000,6000,IF($B77&gt;3400,3400+($B77-3400)*0.1,$B77))+Premiums!$D$16-2000</f>
        <v>9192</v>
      </c>
      <c r="D77" s="2">
        <f>IF(IF(D$64&gt;3400,3400+(D$64-3400)*0.1,D$64)&gt;6000,6000,IF(D$64&gt;3400,3400+(D$64-3400)*0.1,D$64))+IF(IF($B77&gt;3400,3400+($B77-3400)*0.1,$B77)&gt;6000,6000,IF($B77&gt;3400,3400+($B77-3400)*0.1,$B77))+Premiums!$D$16-2000</f>
        <v>9692</v>
      </c>
      <c r="E77" s="2">
        <f>IF(IF(E$64&gt;3400,3400+(E$64-3400)*0.1,E$64)&gt;6000,6000,IF(E$64&gt;3400,3400+(E$64-3400)*0.1,E$64))+IF(IF($B77&gt;3400,3400+($B77-3400)*0.1,$B77)&gt;6000,6000,IF($B77&gt;3400,3400+($B77-3400)*0.1,$B77))+Premiums!$D$16-2000</f>
        <v>10192</v>
      </c>
      <c r="F77" s="2">
        <f>IF(IF(F$64&gt;3400,3400+(F$64-3400)*0.1,F$64)&gt;6000,6000,IF(F$64&gt;3400,3400+(F$64-3400)*0.1,F$64))+IF(IF($B77&gt;3400,3400+($B77-3400)*0.1,$B77)&gt;6000,6000,IF($B77&gt;3400,3400+($B77-3400)*0.1,$B77))+Premiums!$D$16-2000</f>
        <v>10692</v>
      </c>
      <c r="G77" s="2">
        <f>IF(IF(G$64&gt;3400,3400+(G$64-3400)*0.1,G$64)&gt;6000,6000,IF(G$64&gt;3400,3400+(G$64-3400)*0.1,G$64))+IF(IF($B77&gt;3400,3400+($B77-3400)*0.1,$B77)&gt;6000,6000,IF($B77&gt;3400,3400+($B77-3400)*0.1,$B77))+Premiums!$D$16-2000</f>
        <v>11192</v>
      </c>
      <c r="H77" s="2">
        <f>IF(IF(H$64&gt;3400,3400+(H$64-3400)*0.1,H$64)&gt;6000,6000,IF(H$64&gt;3400,3400+(H$64-3400)*0.1,H$64))+IF(IF($B77&gt;3400,3400+($B77-3400)*0.1,$B77)&gt;6000,6000,IF($B77&gt;3400,3400+($B77-3400)*0.1,$B77))+Premiums!$D$16-2000</f>
        <v>12252</v>
      </c>
      <c r="I77" s="2">
        <f>IF(IF(I$64&gt;3400,3400+(I$64-3400)*0.1,I$64)&gt;6000,6000,IF(I$64&gt;3400,3400+(I$64-3400)*0.1,I$64))+IF(IF($B77&gt;3400,3400+($B77-3400)*0.1,$B77)&gt;6000,6000,IF($B77&gt;3400,3400+($B77-3400)*0.1,$B77))+Premiums!$D$16-2000</f>
        <v>12502</v>
      </c>
      <c r="J77" s="2">
        <f>IF(IF(J$64&gt;3400,3400+(J$64-3400)*0.1,J$64)&gt;6000,6000,IF(J$64&gt;3400,3400+(J$64-3400)*0.1,J$64))+IF(IF($B77&gt;3400,3400+($B77-3400)*0.1,$B77)&gt;6000,6000,IF($B77&gt;3400,3400+($B77-3400)*0.1,$B77))+Premiums!$D$16-2000</f>
        <v>12752</v>
      </c>
      <c r="K77" s="2">
        <f>IF(IF(K$64&gt;3400,3400+(K$64-3400)*0.1,K$64)&gt;6000,6000,IF(K$64&gt;3400,3400+(K$64-3400)*0.1,K$64))+IF(IF($B77&gt;3400,3400+($B77-3400)*0.1,$B77)&gt;6000,6000,IF($B77&gt;3400,3400+($B77-3400)*0.1,$B77))+Premiums!$D$16-2000</f>
        <v>13252</v>
      </c>
      <c r="L77" s="2">
        <f>IF(IF(L$64&gt;3400,3400+(L$64-3400)*0.1,L$64)&gt;6000,6000,IF(L$64&gt;3400,3400+(L$64-3400)*0.1,L$64))+IF(IF($B77&gt;3400,3400+($B77-3400)*0.1,$B77)&gt;6000,6000,IF($B77&gt;3400,3400+($B77-3400)*0.1,$B77))+Premiums!$D$16-2000</f>
        <v>13752</v>
      </c>
      <c r="M77" s="2">
        <f>IF(IF(M$64&gt;3400,3400+(M$64-3400)*0.1,M$64)&gt;6000,6000,IF(M$64&gt;3400,3400+(M$64-3400)*0.1,M$64))+IF(IF($B77&gt;3400,3400+($B77-3400)*0.1,$B77)&gt;6000,6000,IF($B77&gt;3400,3400+($B77-3400)*0.1,$B77))+Premiums!$D$16-2000</f>
        <v>14252</v>
      </c>
      <c r="N77" s="2">
        <f>IF(IF(N$64&gt;3400,3400+(N$64-3400)*0.1,N$64)&gt;6000,6000,IF(N$64&gt;3400,3400+(N$64-3400)*0.1,N$64))+IF(IF($B77&gt;3400,3400+($B77-3400)*0.1,$B77)&gt;6000,6000,IF($B77&gt;3400,3400+($B77-3400)*0.1,$B77))+Premiums!$D$16-2000</f>
        <v>14692</v>
      </c>
      <c r="O77" s="2">
        <f>IF(IF(O$64&gt;3400,3400+(O$64-3400)*0.1,O$64)&gt;6000,6000,IF(O$64&gt;3400,3400+(O$64-3400)*0.1,O$64))+IF(IF($B77&gt;3400,3400+($B77-3400)*0.1,$B77)&gt;6000,6000,IF($B77&gt;3400,3400+($B77-3400)*0.1,$B77))+Premiums!$D$16-2000</f>
        <v>14692</v>
      </c>
      <c r="P77" s="2">
        <f>IF(IF(P$64&gt;3400,3400+(P$64-3400)*0.1,P$64)&gt;6000,6000,IF(P$64&gt;3400,3400+(P$64-3400)*0.1,P$64))+IF(IF($B77&gt;3400,3400+($B77-3400)*0.1,$B77)&gt;6000,6000,IF($B77&gt;3400,3400+($B77-3400)*0.1,$B77))+Premiums!$D$16-2000</f>
        <v>14692</v>
      </c>
      <c r="Q77" s="2">
        <f>IF(IF(Q$64&gt;3400,3400+(Q$64-3400)*0.1,Q$64)&gt;6000,6000,IF(Q$64&gt;3400,3400+(Q$64-3400)*0.1,Q$64))+IF(IF($B77&gt;3400,3400+($B77-3400)*0.1,$B77)&gt;6000,6000,IF($B77&gt;3400,3400+($B77-3400)*0.1,$B77))+Premiums!$D$16-2000</f>
        <v>14692</v>
      </c>
      <c r="R77" s="2">
        <f>IF(IF(R$64&gt;3400,3400+(R$64-3400)*0.1,R$64)&gt;6000,6000,IF(R$64&gt;3400,3400+(R$64-3400)*0.1,R$64))+IF(IF($B77&gt;3400,3400+($B77-3400)*0.1,$B77)&gt;6000,6000,IF($B77&gt;3400,3400+($B77-3400)*0.1,$B77))+Premiums!$D$16-2000</f>
        <v>14692</v>
      </c>
      <c r="S77" s="2">
        <f>IF(IF(S$64&gt;3400,3400+(S$64-3400)*0.1,S$64)&gt;6000,6000,IF(S$64&gt;3400,3400+(S$64-3400)*0.1,S$64))+IF(IF($B77&gt;3400,3400+($B77-3400)*0.1,$B77)&gt;6000,6000,IF($B77&gt;3400,3400+($B77-3400)*0.1,$B77))+Premiums!$D$16-2000</f>
        <v>14692</v>
      </c>
      <c r="T77" s="2">
        <f>IF(IF(T$64&gt;3400,3400+(T$64-3400)*0.1,T$64)&gt;6000,6000,IF(T$64&gt;3400,3400+(T$64-3400)*0.1,T$64))+IF(IF($B77&gt;3400,3400+($B77-3400)*0.1,$B77)&gt;6000,6000,IF($B77&gt;3400,3400+($B77-3400)*0.1,$B77))+Premiums!$D$16-2000</f>
        <v>14692</v>
      </c>
      <c r="U77" s="2">
        <f>IF(IF(U$64&gt;3400,3400+(U$64-3400)*0.1,U$64)&gt;6000,6000,IF(U$64&gt;3400,3400+(U$64-3400)*0.1,U$64))+IF(IF($B77&gt;3400,3400+($B77-3400)*0.1,$B77)&gt;6000,6000,IF($B77&gt;3400,3400+($B77-3400)*0.1,$B77))+Premiums!$D$16-2000</f>
        <v>14692</v>
      </c>
      <c r="V77" s="2">
        <f>IF(IF(V$64&gt;3400,3400+(V$64-3400)*0.1,V$64)&gt;6000,6000,IF(V$64&gt;3400,3400+(V$64-3400)*0.1,V$64))+IF(IF($B77&gt;3400,3400+($B77-3400)*0.1,$B77)&gt;6000,6000,IF($B77&gt;3400,3400+($B77-3400)*0.1,$B77))+Premiums!$D$16-2000</f>
        <v>14692</v>
      </c>
      <c r="W77" s="2">
        <f>IF(IF(W$64&gt;3400,3400+(W$64-3400)*0.1,W$64)&gt;6000,6000,IF(W$64&gt;3400,3400+(W$64-3400)*0.1,W$64))+IF(IF($B77&gt;3400,3400+($B77-3400)*0.1,$B77)&gt;6000,6000,IF($B77&gt;3400,3400+($B77-3400)*0.1,$B77))+Premiums!$D$16-2000</f>
        <v>14692</v>
      </c>
      <c r="X77" s="2">
        <f>IF(IF(X$64&gt;3400,3400+(X$64-3400)*0.1,X$64)&gt;6000,6000,IF(X$64&gt;3400,3400+(X$64-3400)*0.1,X$64))+IF(IF($B77&gt;3400,3400+($B77-3400)*0.1,$B77)&gt;6000,6000,IF($B77&gt;3400,3400+($B77-3400)*0.1,$B77))+Premiums!$D$16-2000</f>
        <v>14692</v>
      </c>
      <c r="Y77" s="2">
        <f>IF(IF(Y$64&gt;3400,3400+(Y$64-3400)*0.1,Y$64)&gt;6000,6000,IF(Y$64&gt;3400,3400+(Y$64-3400)*0.1,Y$64))+IF(IF($B77&gt;3400,3400+($B77-3400)*0.1,$B77)&gt;6000,6000,IF($B77&gt;3400,3400+($B77-3400)*0.1,$B77))+Premiums!$D$16-2000</f>
        <v>14692</v>
      </c>
      <c r="Z77" s="2">
        <f>IF(IF(Z$64&gt;3400,3400+(Z$64-3400)*0.1,Z$64)&gt;6000,6000,IF(Z$64&gt;3400,3400+(Z$64-3400)*0.1,Z$64))+IF(IF($B77&gt;3400,3400+($B77-3400)*0.1,$B77)&gt;6000,6000,IF($B77&gt;3400,3400+($B77-3400)*0.1,$B77))+Premiums!$D$16-2000</f>
        <v>14692</v>
      </c>
      <c r="AA77" s="2">
        <f>IF(IF(AA$64&gt;3400,3400+(AA$64-3400)*0.1,AA$64)&gt;6000,6000,IF(AA$64&gt;3400,3400+(AA$64-3400)*0.1,AA$64))+IF(IF($B77&gt;3400,3400+($B77-3400)*0.1,$B77)&gt;6000,6000,IF($B77&gt;3400,3400+($B77-3400)*0.1,$B77))+Premiums!$D$16-2000</f>
        <v>14692</v>
      </c>
      <c r="AB77" s="2">
        <f>IF(IF(AB$64&gt;3400,3400+(AB$64-3400)*0.1,AB$64)&gt;6000,6000,IF(AB$64&gt;3400,3400+(AB$64-3400)*0.1,AB$64))+IF(IF($B77&gt;3400,3400+($B77-3400)*0.1,$B77)&gt;6000,6000,IF($B77&gt;3400,3400+($B77-3400)*0.1,$B77))+Premiums!$D$16-2000</f>
        <v>14692</v>
      </c>
    </row>
    <row r="78" spans="1:28" x14ac:dyDescent="0.25">
      <c r="A78" s="81"/>
      <c r="B78" s="16">
        <f t="shared" si="8"/>
        <v>40000</v>
      </c>
      <c r="C78" s="2">
        <f>IF(IF(C$64&gt;3400,3400+(C$64-3400)*0.1,C$64)&gt;6000,6000,IF(C$64&gt;3400,3400+(C$64-3400)*0.1,C$64))+IF(IF($B78&gt;3400,3400+($B78-3400)*0.1,$B78)&gt;6000,6000,IF($B78&gt;3400,3400+($B78-3400)*0.1,$B78))+Premiums!$D$16-2000</f>
        <v>9192</v>
      </c>
      <c r="D78" s="2">
        <f>IF(IF(D$64&gt;3400,3400+(D$64-3400)*0.1,D$64)&gt;6000,6000,IF(D$64&gt;3400,3400+(D$64-3400)*0.1,D$64))+IF(IF($B78&gt;3400,3400+($B78-3400)*0.1,$B78)&gt;6000,6000,IF($B78&gt;3400,3400+($B78-3400)*0.1,$B78))+Premiums!$D$16-2000</f>
        <v>9692</v>
      </c>
      <c r="E78" s="2">
        <f>IF(IF(E$64&gt;3400,3400+(E$64-3400)*0.1,E$64)&gt;6000,6000,IF(E$64&gt;3400,3400+(E$64-3400)*0.1,E$64))+IF(IF($B78&gt;3400,3400+($B78-3400)*0.1,$B78)&gt;6000,6000,IF($B78&gt;3400,3400+($B78-3400)*0.1,$B78))+Premiums!$D$16-2000</f>
        <v>10192</v>
      </c>
      <c r="F78" s="2">
        <f>IF(IF(F$64&gt;3400,3400+(F$64-3400)*0.1,F$64)&gt;6000,6000,IF(F$64&gt;3400,3400+(F$64-3400)*0.1,F$64))+IF(IF($B78&gt;3400,3400+($B78-3400)*0.1,$B78)&gt;6000,6000,IF($B78&gt;3400,3400+($B78-3400)*0.1,$B78))+Premiums!$D$16-2000</f>
        <v>10692</v>
      </c>
      <c r="G78" s="2">
        <f>IF(IF(G$64&gt;3400,3400+(G$64-3400)*0.1,G$64)&gt;6000,6000,IF(G$64&gt;3400,3400+(G$64-3400)*0.1,G$64))+IF(IF($B78&gt;3400,3400+($B78-3400)*0.1,$B78)&gt;6000,6000,IF($B78&gt;3400,3400+($B78-3400)*0.1,$B78))+Premiums!$D$16-2000</f>
        <v>11192</v>
      </c>
      <c r="H78" s="2">
        <f>IF(IF(H$64&gt;3400,3400+(H$64-3400)*0.1,H$64)&gt;6000,6000,IF(H$64&gt;3400,3400+(H$64-3400)*0.1,H$64))+IF(IF($B78&gt;3400,3400+($B78-3400)*0.1,$B78)&gt;6000,6000,IF($B78&gt;3400,3400+($B78-3400)*0.1,$B78))+Premiums!$D$16-2000</f>
        <v>12252</v>
      </c>
      <c r="I78" s="2">
        <f>IF(IF(I$64&gt;3400,3400+(I$64-3400)*0.1,I$64)&gt;6000,6000,IF(I$64&gt;3400,3400+(I$64-3400)*0.1,I$64))+IF(IF($B78&gt;3400,3400+($B78-3400)*0.1,$B78)&gt;6000,6000,IF($B78&gt;3400,3400+($B78-3400)*0.1,$B78))+Premiums!$D$16-2000</f>
        <v>12502</v>
      </c>
      <c r="J78" s="2">
        <f>IF(IF(J$64&gt;3400,3400+(J$64-3400)*0.1,J$64)&gt;6000,6000,IF(J$64&gt;3400,3400+(J$64-3400)*0.1,J$64))+IF(IF($B78&gt;3400,3400+($B78-3400)*0.1,$B78)&gt;6000,6000,IF($B78&gt;3400,3400+($B78-3400)*0.1,$B78))+Premiums!$D$16-2000</f>
        <v>12752</v>
      </c>
      <c r="K78" s="2">
        <f>IF(IF(K$64&gt;3400,3400+(K$64-3400)*0.1,K$64)&gt;6000,6000,IF(K$64&gt;3400,3400+(K$64-3400)*0.1,K$64))+IF(IF($B78&gt;3400,3400+($B78-3400)*0.1,$B78)&gt;6000,6000,IF($B78&gt;3400,3400+($B78-3400)*0.1,$B78))+Premiums!$D$16-2000</f>
        <v>13252</v>
      </c>
      <c r="L78" s="2">
        <f>IF(IF(L$64&gt;3400,3400+(L$64-3400)*0.1,L$64)&gt;6000,6000,IF(L$64&gt;3400,3400+(L$64-3400)*0.1,L$64))+IF(IF($B78&gt;3400,3400+($B78-3400)*0.1,$B78)&gt;6000,6000,IF($B78&gt;3400,3400+($B78-3400)*0.1,$B78))+Premiums!$D$16-2000</f>
        <v>13752</v>
      </c>
      <c r="M78" s="2">
        <f>IF(IF(M$64&gt;3400,3400+(M$64-3400)*0.1,M$64)&gt;6000,6000,IF(M$64&gt;3400,3400+(M$64-3400)*0.1,M$64))+IF(IF($B78&gt;3400,3400+($B78-3400)*0.1,$B78)&gt;6000,6000,IF($B78&gt;3400,3400+($B78-3400)*0.1,$B78))+Premiums!$D$16-2000</f>
        <v>14252</v>
      </c>
      <c r="N78" s="2">
        <f>IF(IF(N$64&gt;3400,3400+(N$64-3400)*0.1,N$64)&gt;6000,6000,IF(N$64&gt;3400,3400+(N$64-3400)*0.1,N$64))+IF(IF($B78&gt;3400,3400+($B78-3400)*0.1,$B78)&gt;6000,6000,IF($B78&gt;3400,3400+($B78-3400)*0.1,$B78))+Premiums!$D$16-2000</f>
        <v>14692</v>
      </c>
      <c r="O78" s="2">
        <f>IF(IF(O$64&gt;3400,3400+(O$64-3400)*0.1,O$64)&gt;6000,6000,IF(O$64&gt;3400,3400+(O$64-3400)*0.1,O$64))+IF(IF($B78&gt;3400,3400+($B78-3400)*0.1,$B78)&gt;6000,6000,IF($B78&gt;3400,3400+($B78-3400)*0.1,$B78))+Premiums!$D$16-2000</f>
        <v>14692</v>
      </c>
      <c r="P78" s="2">
        <f>IF(IF(P$64&gt;3400,3400+(P$64-3400)*0.1,P$64)&gt;6000,6000,IF(P$64&gt;3400,3400+(P$64-3400)*0.1,P$64))+IF(IF($B78&gt;3400,3400+($B78-3400)*0.1,$B78)&gt;6000,6000,IF($B78&gt;3400,3400+($B78-3400)*0.1,$B78))+Premiums!$D$16-2000</f>
        <v>14692</v>
      </c>
      <c r="Q78" s="2">
        <f>IF(IF(Q$64&gt;3400,3400+(Q$64-3400)*0.1,Q$64)&gt;6000,6000,IF(Q$64&gt;3400,3400+(Q$64-3400)*0.1,Q$64))+IF(IF($B78&gt;3400,3400+($B78-3400)*0.1,$B78)&gt;6000,6000,IF($B78&gt;3400,3400+($B78-3400)*0.1,$B78))+Premiums!$D$16-2000</f>
        <v>14692</v>
      </c>
      <c r="R78" s="2">
        <f>IF(IF(R$64&gt;3400,3400+(R$64-3400)*0.1,R$64)&gt;6000,6000,IF(R$64&gt;3400,3400+(R$64-3400)*0.1,R$64))+IF(IF($B78&gt;3400,3400+($B78-3400)*0.1,$B78)&gt;6000,6000,IF($B78&gt;3400,3400+($B78-3400)*0.1,$B78))+Premiums!$D$16-2000</f>
        <v>14692</v>
      </c>
      <c r="S78" s="2">
        <f>IF(IF(S$64&gt;3400,3400+(S$64-3400)*0.1,S$64)&gt;6000,6000,IF(S$64&gt;3400,3400+(S$64-3400)*0.1,S$64))+IF(IF($B78&gt;3400,3400+($B78-3400)*0.1,$B78)&gt;6000,6000,IF($B78&gt;3400,3400+($B78-3400)*0.1,$B78))+Premiums!$D$16-2000</f>
        <v>14692</v>
      </c>
      <c r="T78" s="2">
        <f>IF(IF(T$64&gt;3400,3400+(T$64-3400)*0.1,T$64)&gt;6000,6000,IF(T$64&gt;3400,3400+(T$64-3400)*0.1,T$64))+IF(IF($B78&gt;3400,3400+($B78-3400)*0.1,$B78)&gt;6000,6000,IF($B78&gt;3400,3400+($B78-3400)*0.1,$B78))+Premiums!$D$16-2000</f>
        <v>14692</v>
      </c>
      <c r="U78" s="2">
        <f>IF(IF(U$64&gt;3400,3400+(U$64-3400)*0.1,U$64)&gt;6000,6000,IF(U$64&gt;3400,3400+(U$64-3400)*0.1,U$64))+IF(IF($B78&gt;3400,3400+($B78-3400)*0.1,$B78)&gt;6000,6000,IF($B78&gt;3400,3400+($B78-3400)*0.1,$B78))+Premiums!$D$16-2000</f>
        <v>14692</v>
      </c>
      <c r="V78" s="2">
        <f>IF(IF(V$64&gt;3400,3400+(V$64-3400)*0.1,V$64)&gt;6000,6000,IF(V$64&gt;3400,3400+(V$64-3400)*0.1,V$64))+IF(IF($B78&gt;3400,3400+($B78-3400)*0.1,$B78)&gt;6000,6000,IF($B78&gt;3400,3400+($B78-3400)*0.1,$B78))+Premiums!$D$16-2000</f>
        <v>14692</v>
      </c>
      <c r="W78" s="2">
        <f>IF(IF(W$64&gt;3400,3400+(W$64-3400)*0.1,W$64)&gt;6000,6000,IF(W$64&gt;3400,3400+(W$64-3400)*0.1,W$64))+IF(IF($B78&gt;3400,3400+($B78-3400)*0.1,$B78)&gt;6000,6000,IF($B78&gt;3400,3400+($B78-3400)*0.1,$B78))+Premiums!$D$16-2000</f>
        <v>14692</v>
      </c>
      <c r="X78" s="2">
        <f>IF(IF(X$64&gt;3400,3400+(X$64-3400)*0.1,X$64)&gt;6000,6000,IF(X$64&gt;3400,3400+(X$64-3400)*0.1,X$64))+IF(IF($B78&gt;3400,3400+($B78-3400)*0.1,$B78)&gt;6000,6000,IF($B78&gt;3400,3400+($B78-3400)*0.1,$B78))+Premiums!$D$16-2000</f>
        <v>14692</v>
      </c>
      <c r="Y78" s="2">
        <f>IF(IF(Y$64&gt;3400,3400+(Y$64-3400)*0.1,Y$64)&gt;6000,6000,IF(Y$64&gt;3400,3400+(Y$64-3400)*0.1,Y$64))+IF(IF($B78&gt;3400,3400+($B78-3400)*0.1,$B78)&gt;6000,6000,IF($B78&gt;3400,3400+($B78-3400)*0.1,$B78))+Premiums!$D$16-2000</f>
        <v>14692</v>
      </c>
      <c r="Z78" s="2">
        <f>IF(IF(Z$64&gt;3400,3400+(Z$64-3400)*0.1,Z$64)&gt;6000,6000,IF(Z$64&gt;3400,3400+(Z$64-3400)*0.1,Z$64))+IF(IF($B78&gt;3400,3400+($B78-3400)*0.1,$B78)&gt;6000,6000,IF($B78&gt;3400,3400+($B78-3400)*0.1,$B78))+Premiums!$D$16-2000</f>
        <v>14692</v>
      </c>
      <c r="AA78" s="2">
        <f>IF(IF(AA$64&gt;3400,3400+(AA$64-3400)*0.1,AA$64)&gt;6000,6000,IF(AA$64&gt;3400,3400+(AA$64-3400)*0.1,AA$64))+IF(IF($B78&gt;3400,3400+($B78-3400)*0.1,$B78)&gt;6000,6000,IF($B78&gt;3400,3400+($B78-3400)*0.1,$B78))+Premiums!$D$16-2000</f>
        <v>14692</v>
      </c>
      <c r="AB78" s="2">
        <f>IF(IF(AB$64&gt;3400,3400+(AB$64-3400)*0.1,AB$64)&gt;6000,6000,IF(AB$64&gt;3400,3400+(AB$64-3400)*0.1,AB$64))+IF(IF($B78&gt;3400,3400+($B78-3400)*0.1,$B78)&gt;6000,6000,IF($B78&gt;3400,3400+($B78-3400)*0.1,$B78))+Premiums!$D$16-2000</f>
        <v>14692</v>
      </c>
    </row>
    <row r="79" spans="1:28" x14ac:dyDescent="0.25">
      <c r="A79" s="81"/>
      <c r="B79" s="16">
        <f t="shared" si="8"/>
        <v>45000</v>
      </c>
      <c r="C79" s="2">
        <f>IF(IF(C$64&gt;3400,3400+(C$64-3400)*0.1,C$64)&gt;6000,6000,IF(C$64&gt;3400,3400+(C$64-3400)*0.1,C$64))+IF(IF($B79&gt;3400,3400+($B79-3400)*0.1,$B79)&gt;6000,6000,IF($B79&gt;3400,3400+($B79-3400)*0.1,$B79))+Premiums!$D$16-2000</f>
        <v>9192</v>
      </c>
      <c r="D79" s="2">
        <f>IF(IF(D$64&gt;3400,3400+(D$64-3400)*0.1,D$64)&gt;6000,6000,IF(D$64&gt;3400,3400+(D$64-3400)*0.1,D$64))+IF(IF($B79&gt;3400,3400+($B79-3400)*0.1,$B79)&gt;6000,6000,IF($B79&gt;3400,3400+($B79-3400)*0.1,$B79))+Premiums!$D$16-2000</f>
        <v>9692</v>
      </c>
      <c r="E79" s="2">
        <f>IF(IF(E$64&gt;3400,3400+(E$64-3400)*0.1,E$64)&gt;6000,6000,IF(E$64&gt;3400,3400+(E$64-3400)*0.1,E$64))+IF(IF($B79&gt;3400,3400+($B79-3400)*0.1,$B79)&gt;6000,6000,IF($B79&gt;3400,3400+($B79-3400)*0.1,$B79))+Premiums!$D$16-2000</f>
        <v>10192</v>
      </c>
      <c r="F79" s="2">
        <f>IF(IF(F$64&gt;3400,3400+(F$64-3400)*0.1,F$64)&gt;6000,6000,IF(F$64&gt;3400,3400+(F$64-3400)*0.1,F$64))+IF(IF($B79&gt;3400,3400+($B79-3400)*0.1,$B79)&gt;6000,6000,IF($B79&gt;3400,3400+($B79-3400)*0.1,$B79))+Premiums!$D$16-2000</f>
        <v>10692</v>
      </c>
      <c r="G79" s="2">
        <f>IF(IF(G$64&gt;3400,3400+(G$64-3400)*0.1,G$64)&gt;6000,6000,IF(G$64&gt;3400,3400+(G$64-3400)*0.1,G$64))+IF(IF($B79&gt;3400,3400+($B79-3400)*0.1,$B79)&gt;6000,6000,IF($B79&gt;3400,3400+($B79-3400)*0.1,$B79))+Premiums!$D$16-2000</f>
        <v>11192</v>
      </c>
      <c r="H79" s="2">
        <f>IF(IF(H$64&gt;3400,3400+(H$64-3400)*0.1,H$64)&gt;6000,6000,IF(H$64&gt;3400,3400+(H$64-3400)*0.1,H$64))+IF(IF($B79&gt;3400,3400+($B79-3400)*0.1,$B79)&gt;6000,6000,IF($B79&gt;3400,3400+($B79-3400)*0.1,$B79))+Premiums!$D$16-2000</f>
        <v>12252</v>
      </c>
      <c r="I79" s="2">
        <f>IF(IF(I$64&gt;3400,3400+(I$64-3400)*0.1,I$64)&gt;6000,6000,IF(I$64&gt;3400,3400+(I$64-3400)*0.1,I$64))+IF(IF($B79&gt;3400,3400+($B79-3400)*0.1,$B79)&gt;6000,6000,IF($B79&gt;3400,3400+($B79-3400)*0.1,$B79))+Premiums!$D$16-2000</f>
        <v>12502</v>
      </c>
      <c r="J79" s="2">
        <f>IF(IF(J$64&gt;3400,3400+(J$64-3400)*0.1,J$64)&gt;6000,6000,IF(J$64&gt;3400,3400+(J$64-3400)*0.1,J$64))+IF(IF($B79&gt;3400,3400+($B79-3400)*0.1,$B79)&gt;6000,6000,IF($B79&gt;3400,3400+($B79-3400)*0.1,$B79))+Premiums!$D$16-2000</f>
        <v>12752</v>
      </c>
      <c r="K79" s="2">
        <f>IF(IF(K$64&gt;3400,3400+(K$64-3400)*0.1,K$64)&gt;6000,6000,IF(K$64&gt;3400,3400+(K$64-3400)*0.1,K$64))+IF(IF($B79&gt;3400,3400+($B79-3400)*0.1,$B79)&gt;6000,6000,IF($B79&gt;3400,3400+($B79-3400)*0.1,$B79))+Premiums!$D$16-2000</f>
        <v>13252</v>
      </c>
      <c r="L79" s="2">
        <f>IF(IF(L$64&gt;3400,3400+(L$64-3400)*0.1,L$64)&gt;6000,6000,IF(L$64&gt;3400,3400+(L$64-3400)*0.1,L$64))+IF(IF($B79&gt;3400,3400+($B79-3400)*0.1,$B79)&gt;6000,6000,IF($B79&gt;3400,3400+($B79-3400)*0.1,$B79))+Premiums!$D$16-2000</f>
        <v>13752</v>
      </c>
      <c r="M79" s="2">
        <f>IF(IF(M$64&gt;3400,3400+(M$64-3400)*0.1,M$64)&gt;6000,6000,IF(M$64&gt;3400,3400+(M$64-3400)*0.1,M$64))+IF(IF($B79&gt;3400,3400+($B79-3400)*0.1,$B79)&gt;6000,6000,IF($B79&gt;3400,3400+($B79-3400)*0.1,$B79))+Premiums!$D$16-2000</f>
        <v>14252</v>
      </c>
      <c r="N79" s="2">
        <f>IF(IF(N$64&gt;3400,3400+(N$64-3400)*0.1,N$64)&gt;6000,6000,IF(N$64&gt;3400,3400+(N$64-3400)*0.1,N$64))+IF(IF($B79&gt;3400,3400+($B79-3400)*0.1,$B79)&gt;6000,6000,IF($B79&gt;3400,3400+($B79-3400)*0.1,$B79))+Premiums!$D$16-2000</f>
        <v>14692</v>
      </c>
      <c r="O79" s="2">
        <f>IF(IF(O$64&gt;3400,3400+(O$64-3400)*0.1,O$64)&gt;6000,6000,IF(O$64&gt;3400,3400+(O$64-3400)*0.1,O$64))+IF(IF($B79&gt;3400,3400+($B79-3400)*0.1,$B79)&gt;6000,6000,IF($B79&gt;3400,3400+($B79-3400)*0.1,$B79))+Premiums!$D$16-2000</f>
        <v>14692</v>
      </c>
      <c r="P79" s="2">
        <f>IF(IF(P$64&gt;3400,3400+(P$64-3400)*0.1,P$64)&gt;6000,6000,IF(P$64&gt;3400,3400+(P$64-3400)*0.1,P$64))+IF(IF($B79&gt;3400,3400+($B79-3400)*0.1,$B79)&gt;6000,6000,IF($B79&gt;3400,3400+($B79-3400)*0.1,$B79))+Premiums!$D$16-2000</f>
        <v>14692</v>
      </c>
      <c r="Q79" s="2">
        <f>IF(IF(Q$64&gt;3400,3400+(Q$64-3400)*0.1,Q$64)&gt;6000,6000,IF(Q$64&gt;3400,3400+(Q$64-3400)*0.1,Q$64))+IF(IF($B79&gt;3400,3400+($B79-3400)*0.1,$B79)&gt;6000,6000,IF($B79&gt;3400,3400+($B79-3400)*0.1,$B79))+Premiums!$D$16-2000</f>
        <v>14692</v>
      </c>
      <c r="R79" s="2">
        <f>IF(IF(R$64&gt;3400,3400+(R$64-3400)*0.1,R$64)&gt;6000,6000,IF(R$64&gt;3400,3400+(R$64-3400)*0.1,R$64))+IF(IF($B79&gt;3400,3400+($B79-3400)*0.1,$B79)&gt;6000,6000,IF($B79&gt;3400,3400+($B79-3400)*0.1,$B79))+Premiums!$D$16-2000</f>
        <v>14692</v>
      </c>
      <c r="S79" s="2">
        <f>IF(IF(S$64&gt;3400,3400+(S$64-3400)*0.1,S$64)&gt;6000,6000,IF(S$64&gt;3400,3400+(S$64-3400)*0.1,S$64))+IF(IF($B79&gt;3400,3400+($B79-3400)*0.1,$B79)&gt;6000,6000,IF($B79&gt;3400,3400+($B79-3400)*0.1,$B79))+Premiums!$D$16-2000</f>
        <v>14692</v>
      </c>
      <c r="T79" s="2">
        <f>IF(IF(T$64&gt;3400,3400+(T$64-3400)*0.1,T$64)&gt;6000,6000,IF(T$64&gt;3400,3400+(T$64-3400)*0.1,T$64))+IF(IF($B79&gt;3400,3400+($B79-3400)*0.1,$B79)&gt;6000,6000,IF($B79&gt;3400,3400+($B79-3400)*0.1,$B79))+Premiums!$D$16-2000</f>
        <v>14692</v>
      </c>
      <c r="U79" s="2">
        <f>IF(IF(U$64&gt;3400,3400+(U$64-3400)*0.1,U$64)&gt;6000,6000,IF(U$64&gt;3400,3400+(U$64-3400)*0.1,U$64))+IF(IF($B79&gt;3400,3400+($B79-3400)*0.1,$B79)&gt;6000,6000,IF($B79&gt;3400,3400+($B79-3400)*0.1,$B79))+Premiums!$D$16-2000</f>
        <v>14692</v>
      </c>
      <c r="V79" s="2">
        <f>IF(IF(V$64&gt;3400,3400+(V$64-3400)*0.1,V$64)&gt;6000,6000,IF(V$64&gt;3400,3400+(V$64-3400)*0.1,V$64))+IF(IF($B79&gt;3400,3400+($B79-3400)*0.1,$B79)&gt;6000,6000,IF($B79&gt;3400,3400+($B79-3400)*0.1,$B79))+Premiums!$D$16-2000</f>
        <v>14692</v>
      </c>
      <c r="W79" s="2">
        <f>IF(IF(W$64&gt;3400,3400+(W$64-3400)*0.1,W$64)&gt;6000,6000,IF(W$64&gt;3400,3400+(W$64-3400)*0.1,W$64))+IF(IF($B79&gt;3400,3400+($B79-3400)*0.1,$B79)&gt;6000,6000,IF($B79&gt;3400,3400+($B79-3400)*0.1,$B79))+Premiums!$D$16-2000</f>
        <v>14692</v>
      </c>
      <c r="X79" s="2">
        <f>IF(IF(X$64&gt;3400,3400+(X$64-3400)*0.1,X$64)&gt;6000,6000,IF(X$64&gt;3400,3400+(X$64-3400)*0.1,X$64))+IF(IF($B79&gt;3400,3400+($B79-3400)*0.1,$B79)&gt;6000,6000,IF($B79&gt;3400,3400+($B79-3400)*0.1,$B79))+Premiums!$D$16-2000</f>
        <v>14692</v>
      </c>
      <c r="Y79" s="2">
        <f>IF(IF(Y$64&gt;3400,3400+(Y$64-3400)*0.1,Y$64)&gt;6000,6000,IF(Y$64&gt;3400,3400+(Y$64-3400)*0.1,Y$64))+IF(IF($B79&gt;3400,3400+($B79-3400)*0.1,$B79)&gt;6000,6000,IF($B79&gt;3400,3400+($B79-3400)*0.1,$B79))+Premiums!$D$16-2000</f>
        <v>14692</v>
      </c>
      <c r="Z79" s="2">
        <f>IF(IF(Z$64&gt;3400,3400+(Z$64-3400)*0.1,Z$64)&gt;6000,6000,IF(Z$64&gt;3400,3400+(Z$64-3400)*0.1,Z$64))+IF(IF($B79&gt;3400,3400+($B79-3400)*0.1,$B79)&gt;6000,6000,IF($B79&gt;3400,3400+($B79-3400)*0.1,$B79))+Premiums!$D$16-2000</f>
        <v>14692</v>
      </c>
      <c r="AA79" s="2">
        <f>IF(IF(AA$64&gt;3400,3400+(AA$64-3400)*0.1,AA$64)&gt;6000,6000,IF(AA$64&gt;3400,3400+(AA$64-3400)*0.1,AA$64))+IF(IF($B79&gt;3400,3400+($B79-3400)*0.1,$B79)&gt;6000,6000,IF($B79&gt;3400,3400+($B79-3400)*0.1,$B79))+Premiums!$D$16-2000</f>
        <v>14692</v>
      </c>
      <c r="AB79" s="2">
        <f>IF(IF(AB$64&gt;3400,3400+(AB$64-3400)*0.1,AB$64)&gt;6000,6000,IF(AB$64&gt;3400,3400+(AB$64-3400)*0.1,AB$64))+IF(IF($B79&gt;3400,3400+($B79-3400)*0.1,$B79)&gt;6000,6000,IF($B79&gt;3400,3400+($B79-3400)*0.1,$B79))+Premiums!$D$16-2000</f>
        <v>14692</v>
      </c>
    </row>
    <row r="80" spans="1:28" x14ac:dyDescent="0.25">
      <c r="A80" s="81"/>
      <c r="B80" s="16">
        <f t="shared" si="8"/>
        <v>50000</v>
      </c>
      <c r="C80" s="2">
        <f>IF(IF(C$64&gt;3400,3400+(C$64-3400)*0.1,C$64)&gt;6000,6000,IF(C$64&gt;3400,3400+(C$64-3400)*0.1,C$64))+IF(IF($B80&gt;3400,3400+($B80-3400)*0.1,$B80)&gt;6000,6000,IF($B80&gt;3400,3400+($B80-3400)*0.1,$B80))+Premiums!$D$16-2000</f>
        <v>9192</v>
      </c>
      <c r="D80" s="2">
        <f>IF(IF(D$64&gt;3400,3400+(D$64-3400)*0.1,D$64)&gt;6000,6000,IF(D$64&gt;3400,3400+(D$64-3400)*0.1,D$64))+IF(IF($B80&gt;3400,3400+($B80-3400)*0.1,$B80)&gt;6000,6000,IF($B80&gt;3400,3400+($B80-3400)*0.1,$B80))+Premiums!$D$16-2000</f>
        <v>9692</v>
      </c>
      <c r="E80" s="2">
        <f>IF(IF(E$64&gt;3400,3400+(E$64-3400)*0.1,E$64)&gt;6000,6000,IF(E$64&gt;3400,3400+(E$64-3400)*0.1,E$64))+IF(IF($B80&gt;3400,3400+($B80-3400)*0.1,$B80)&gt;6000,6000,IF($B80&gt;3400,3400+($B80-3400)*0.1,$B80))+Premiums!$D$16-2000</f>
        <v>10192</v>
      </c>
      <c r="F80" s="2">
        <f>IF(IF(F$64&gt;3400,3400+(F$64-3400)*0.1,F$64)&gt;6000,6000,IF(F$64&gt;3400,3400+(F$64-3400)*0.1,F$64))+IF(IF($B80&gt;3400,3400+($B80-3400)*0.1,$B80)&gt;6000,6000,IF($B80&gt;3400,3400+($B80-3400)*0.1,$B80))+Premiums!$D$16-2000</f>
        <v>10692</v>
      </c>
      <c r="G80" s="2">
        <f>IF(IF(G$64&gt;3400,3400+(G$64-3400)*0.1,G$64)&gt;6000,6000,IF(G$64&gt;3400,3400+(G$64-3400)*0.1,G$64))+IF(IF($B80&gt;3400,3400+($B80-3400)*0.1,$B80)&gt;6000,6000,IF($B80&gt;3400,3400+($B80-3400)*0.1,$B80))+Premiums!$D$16-2000</f>
        <v>11192</v>
      </c>
      <c r="H80" s="2">
        <f>IF(IF(H$64&gt;3400,3400+(H$64-3400)*0.1,H$64)&gt;6000,6000,IF(H$64&gt;3400,3400+(H$64-3400)*0.1,H$64))+IF(IF($B80&gt;3400,3400+($B80-3400)*0.1,$B80)&gt;6000,6000,IF($B80&gt;3400,3400+($B80-3400)*0.1,$B80))+Premiums!$D$16-2000</f>
        <v>12252</v>
      </c>
      <c r="I80" s="2">
        <f>IF(IF(I$64&gt;3400,3400+(I$64-3400)*0.1,I$64)&gt;6000,6000,IF(I$64&gt;3400,3400+(I$64-3400)*0.1,I$64))+IF(IF($B80&gt;3400,3400+($B80-3400)*0.1,$B80)&gt;6000,6000,IF($B80&gt;3400,3400+($B80-3400)*0.1,$B80))+Premiums!$D$16-2000</f>
        <v>12502</v>
      </c>
      <c r="J80" s="2">
        <f>IF(IF(J$64&gt;3400,3400+(J$64-3400)*0.1,J$64)&gt;6000,6000,IF(J$64&gt;3400,3400+(J$64-3400)*0.1,J$64))+IF(IF($B80&gt;3400,3400+($B80-3400)*0.1,$B80)&gt;6000,6000,IF($B80&gt;3400,3400+($B80-3400)*0.1,$B80))+Premiums!$D$16-2000</f>
        <v>12752</v>
      </c>
      <c r="K80" s="2">
        <f>IF(IF(K$64&gt;3400,3400+(K$64-3400)*0.1,K$64)&gt;6000,6000,IF(K$64&gt;3400,3400+(K$64-3400)*0.1,K$64))+IF(IF($B80&gt;3400,3400+($B80-3400)*0.1,$B80)&gt;6000,6000,IF($B80&gt;3400,3400+($B80-3400)*0.1,$B80))+Premiums!$D$16-2000</f>
        <v>13252</v>
      </c>
      <c r="L80" s="2">
        <f>IF(IF(L$64&gt;3400,3400+(L$64-3400)*0.1,L$64)&gt;6000,6000,IF(L$64&gt;3400,3400+(L$64-3400)*0.1,L$64))+IF(IF($B80&gt;3400,3400+($B80-3400)*0.1,$B80)&gt;6000,6000,IF($B80&gt;3400,3400+($B80-3400)*0.1,$B80))+Premiums!$D$16-2000</f>
        <v>13752</v>
      </c>
      <c r="M80" s="2">
        <f>IF(IF(M$64&gt;3400,3400+(M$64-3400)*0.1,M$64)&gt;6000,6000,IF(M$64&gt;3400,3400+(M$64-3400)*0.1,M$64))+IF(IF($B80&gt;3400,3400+($B80-3400)*0.1,$B80)&gt;6000,6000,IF($B80&gt;3400,3400+($B80-3400)*0.1,$B80))+Premiums!$D$16-2000</f>
        <v>14252</v>
      </c>
      <c r="N80" s="2">
        <f>IF(IF(N$64&gt;3400,3400+(N$64-3400)*0.1,N$64)&gt;6000,6000,IF(N$64&gt;3400,3400+(N$64-3400)*0.1,N$64))+IF(IF($B80&gt;3400,3400+($B80-3400)*0.1,$B80)&gt;6000,6000,IF($B80&gt;3400,3400+($B80-3400)*0.1,$B80))+Premiums!$D$16-2000</f>
        <v>14692</v>
      </c>
      <c r="O80" s="2">
        <f>IF(IF(O$64&gt;3400,3400+(O$64-3400)*0.1,O$64)&gt;6000,6000,IF(O$64&gt;3400,3400+(O$64-3400)*0.1,O$64))+IF(IF($B80&gt;3400,3400+($B80-3400)*0.1,$B80)&gt;6000,6000,IF($B80&gt;3400,3400+($B80-3400)*0.1,$B80))+Premiums!$D$16-2000</f>
        <v>14692</v>
      </c>
      <c r="P80" s="2">
        <f>IF(IF(P$64&gt;3400,3400+(P$64-3400)*0.1,P$64)&gt;6000,6000,IF(P$64&gt;3400,3400+(P$64-3400)*0.1,P$64))+IF(IF($B80&gt;3400,3400+($B80-3400)*0.1,$B80)&gt;6000,6000,IF($B80&gt;3400,3400+($B80-3400)*0.1,$B80))+Premiums!$D$16-2000</f>
        <v>14692</v>
      </c>
      <c r="Q80" s="2">
        <f>IF(IF(Q$64&gt;3400,3400+(Q$64-3400)*0.1,Q$64)&gt;6000,6000,IF(Q$64&gt;3400,3400+(Q$64-3400)*0.1,Q$64))+IF(IF($B80&gt;3400,3400+($B80-3400)*0.1,$B80)&gt;6000,6000,IF($B80&gt;3400,3400+($B80-3400)*0.1,$B80))+Premiums!$D$16-2000</f>
        <v>14692</v>
      </c>
      <c r="R80" s="2">
        <f>IF(IF(R$64&gt;3400,3400+(R$64-3400)*0.1,R$64)&gt;6000,6000,IF(R$64&gt;3400,3400+(R$64-3400)*0.1,R$64))+IF(IF($B80&gt;3400,3400+($B80-3400)*0.1,$B80)&gt;6000,6000,IF($B80&gt;3400,3400+($B80-3400)*0.1,$B80))+Premiums!$D$16-2000</f>
        <v>14692</v>
      </c>
      <c r="S80" s="2">
        <f>IF(IF(S$64&gt;3400,3400+(S$64-3400)*0.1,S$64)&gt;6000,6000,IF(S$64&gt;3400,3400+(S$64-3400)*0.1,S$64))+IF(IF($B80&gt;3400,3400+($B80-3400)*0.1,$B80)&gt;6000,6000,IF($B80&gt;3400,3400+($B80-3400)*0.1,$B80))+Premiums!$D$16-2000</f>
        <v>14692</v>
      </c>
      <c r="T80" s="2">
        <f>IF(IF(T$64&gt;3400,3400+(T$64-3400)*0.1,T$64)&gt;6000,6000,IF(T$64&gt;3400,3400+(T$64-3400)*0.1,T$64))+IF(IF($B80&gt;3400,3400+($B80-3400)*0.1,$B80)&gt;6000,6000,IF($B80&gt;3400,3400+($B80-3400)*0.1,$B80))+Premiums!$D$16-2000</f>
        <v>14692</v>
      </c>
      <c r="U80" s="2">
        <f>IF(IF(U$64&gt;3400,3400+(U$64-3400)*0.1,U$64)&gt;6000,6000,IF(U$64&gt;3400,3400+(U$64-3400)*0.1,U$64))+IF(IF($B80&gt;3400,3400+($B80-3400)*0.1,$B80)&gt;6000,6000,IF($B80&gt;3400,3400+($B80-3400)*0.1,$B80))+Premiums!$D$16-2000</f>
        <v>14692</v>
      </c>
      <c r="V80" s="2">
        <f>IF(IF(V$64&gt;3400,3400+(V$64-3400)*0.1,V$64)&gt;6000,6000,IF(V$64&gt;3400,3400+(V$64-3400)*0.1,V$64))+IF(IF($B80&gt;3400,3400+($B80-3400)*0.1,$B80)&gt;6000,6000,IF($B80&gt;3400,3400+($B80-3400)*0.1,$B80))+Premiums!$D$16-2000</f>
        <v>14692</v>
      </c>
      <c r="W80" s="2">
        <f>IF(IF(W$64&gt;3400,3400+(W$64-3400)*0.1,W$64)&gt;6000,6000,IF(W$64&gt;3400,3400+(W$64-3400)*0.1,W$64))+IF(IF($B80&gt;3400,3400+($B80-3400)*0.1,$B80)&gt;6000,6000,IF($B80&gt;3400,3400+($B80-3400)*0.1,$B80))+Premiums!$D$16-2000</f>
        <v>14692</v>
      </c>
      <c r="X80" s="2">
        <f>IF(IF(X$64&gt;3400,3400+(X$64-3400)*0.1,X$64)&gt;6000,6000,IF(X$64&gt;3400,3400+(X$64-3400)*0.1,X$64))+IF(IF($B80&gt;3400,3400+($B80-3400)*0.1,$B80)&gt;6000,6000,IF($B80&gt;3400,3400+($B80-3400)*0.1,$B80))+Premiums!$D$16-2000</f>
        <v>14692</v>
      </c>
      <c r="Y80" s="2">
        <f>IF(IF(Y$64&gt;3400,3400+(Y$64-3400)*0.1,Y$64)&gt;6000,6000,IF(Y$64&gt;3400,3400+(Y$64-3400)*0.1,Y$64))+IF(IF($B80&gt;3400,3400+($B80-3400)*0.1,$B80)&gt;6000,6000,IF($B80&gt;3400,3400+($B80-3400)*0.1,$B80))+Premiums!$D$16-2000</f>
        <v>14692</v>
      </c>
      <c r="Z80" s="2">
        <f>IF(IF(Z$64&gt;3400,3400+(Z$64-3400)*0.1,Z$64)&gt;6000,6000,IF(Z$64&gt;3400,3400+(Z$64-3400)*0.1,Z$64))+IF(IF($B80&gt;3400,3400+($B80-3400)*0.1,$B80)&gt;6000,6000,IF($B80&gt;3400,3400+($B80-3400)*0.1,$B80))+Premiums!$D$16-2000</f>
        <v>14692</v>
      </c>
      <c r="AA80" s="2">
        <f>IF(IF(AA$64&gt;3400,3400+(AA$64-3400)*0.1,AA$64)&gt;6000,6000,IF(AA$64&gt;3400,3400+(AA$64-3400)*0.1,AA$64))+IF(IF($B80&gt;3400,3400+($B80-3400)*0.1,$B80)&gt;6000,6000,IF($B80&gt;3400,3400+($B80-3400)*0.1,$B80))+Premiums!$D$16-2000</f>
        <v>14692</v>
      </c>
      <c r="AB80" s="2">
        <f>IF(IF(AB$64&gt;3400,3400+(AB$64-3400)*0.1,AB$64)&gt;6000,6000,IF(AB$64&gt;3400,3400+(AB$64-3400)*0.1,AB$64))+IF(IF($B80&gt;3400,3400+($B80-3400)*0.1,$B80)&gt;6000,6000,IF($B80&gt;3400,3400+($B80-3400)*0.1,$B80))+Premiums!$D$16-2000</f>
        <v>14692</v>
      </c>
    </row>
    <row r="81" spans="1:28" x14ac:dyDescent="0.25">
      <c r="A81" s="81"/>
      <c r="B81" s="16">
        <f t="shared" si="8"/>
        <v>55000</v>
      </c>
      <c r="C81" s="2">
        <f>IF(IF(C$64&gt;3400,3400+(C$64-3400)*0.1,C$64)&gt;6000,6000,IF(C$64&gt;3400,3400+(C$64-3400)*0.1,C$64))+IF(IF($B81&gt;3400,3400+($B81-3400)*0.1,$B81)&gt;6000,6000,IF($B81&gt;3400,3400+($B81-3400)*0.1,$B81))+Premiums!$D$16-2000</f>
        <v>9192</v>
      </c>
      <c r="D81" s="2">
        <f>IF(IF(D$64&gt;3400,3400+(D$64-3400)*0.1,D$64)&gt;6000,6000,IF(D$64&gt;3400,3400+(D$64-3400)*0.1,D$64))+IF(IF($B81&gt;3400,3400+($B81-3400)*0.1,$B81)&gt;6000,6000,IF($B81&gt;3400,3400+($B81-3400)*0.1,$B81))+Premiums!$D$16-2000</f>
        <v>9692</v>
      </c>
      <c r="E81" s="2">
        <f>IF(IF(E$64&gt;3400,3400+(E$64-3400)*0.1,E$64)&gt;6000,6000,IF(E$64&gt;3400,3400+(E$64-3400)*0.1,E$64))+IF(IF($B81&gt;3400,3400+($B81-3400)*0.1,$B81)&gt;6000,6000,IF($B81&gt;3400,3400+($B81-3400)*0.1,$B81))+Premiums!$D$16-2000</f>
        <v>10192</v>
      </c>
      <c r="F81" s="2">
        <f>IF(IF(F$64&gt;3400,3400+(F$64-3400)*0.1,F$64)&gt;6000,6000,IF(F$64&gt;3400,3400+(F$64-3400)*0.1,F$64))+IF(IF($B81&gt;3400,3400+($B81-3400)*0.1,$B81)&gt;6000,6000,IF($B81&gt;3400,3400+($B81-3400)*0.1,$B81))+Premiums!$D$16-2000</f>
        <v>10692</v>
      </c>
      <c r="G81" s="2">
        <f>IF(IF(G$64&gt;3400,3400+(G$64-3400)*0.1,G$64)&gt;6000,6000,IF(G$64&gt;3400,3400+(G$64-3400)*0.1,G$64))+IF(IF($B81&gt;3400,3400+($B81-3400)*0.1,$B81)&gt;6000,6000,IF($B81&gt;3400,3400+($B81-3400)*0.1,$B81))+Premiums!$D$16-2000</f>
        <v>11192</v>
      </c>
      <c r="H81" s="2">
        <f>IF(IF(H$64&gt;3400,3400+(H$64-3400)*0.1,H$64)&gt;6000,6000,IF(H$64&gt;3400,3400+(H$64-3400)*0.1,H$64))+IF(IF($B81&gt;3400,3400+($B81-3400)*0.1,$B81)&gt;6000,6000,IF($B81&gt;3400,3400+($B81-3400)*0.1,$B81))+Premiums!$D$16-2000</f>
        <v>12252</v>
      </c>
      <c r="I81" s="2">
        <f>IF(IF(I$64&gt;3400,3400+(I$64-3400)*0.1,I$64)&gt;6000,6000,IF(I$64&gt;3400,3400+(I$64-3400)*0.1,I$64))+IF(IF($B81&gt;3400,3400+($B81-3400)*0.1,$B81)&gt;6000,6000,IF($B81&gt;3400,3400+($B81-3400)*0.1,$B81))+Premiums!$D$16-2000</f>
        <v>12502</v>
      </c>
      <c r="J81" s="2">
        <f>IF(IF(J$64&gt;3400,3400+(J$64-3400)*0.1,J$64)&gt;6000,6000,IF(J$64&gt;3400,3400+(J$64-3400)*0.1,J$64))+IF(IF($B81&gt;3400,3400+($B81-3400)*0.1,$B81)&gt;6000,6000,IF($B81&gt;3400,3400+($B81-3400)*0.1,$B81))+Premiums!$D$16-2000</f>
        <v>12752</v>
      </c>
      <c r="K81" s="2">
        <f>IF(IF(K$64&gt;3400,3400+(K$64-3400)*0.1,K$64)&gt;6000,6000,IF(K$64&gt;3400,3400+(K$64-3400)*0.1,K$64))+IF(IF($B81&gt;3400,3400+($B81-3400)*0.1,$B81)&gt;6000,6000,IF($B81&gt;3400,3400+($B81-3400)*0.1,$B81))+Premiums!$D$16-2000</f>
        <v>13252</v>
      </c>
      <c r="L81" s="2">
        <f>IF(IF(L$64&gt;3400,3400+(L$64-3400)*0.1,L$64)&gt;6000,6000,IF(L$64&gt;3400,3400+(L$64-3400)*0.1,L$64))+IF(IF($B81&gt;3400,3400+($B81-3400)*0.1,$B81)&gt;6000,6000,IF($B81&gt;3400,3400+($B81-3400)*0.1,$B81))+Premiums!$D$16-2000</f>
        <v>13752</v>
      </c>
      <c r="M81" s="2">
        <f>IF(IF(M$64&gt;3400,3400+(M$64-3400)*0.1,M$64)&gt;6000,6000,IF(M$64&gt;3400,3400+(M$64-3400)*0.1,M$64))+IF(IF($B81&gt;3400,3400+($B81-3400)*0.1,$B81)&gt;6000,6000,IF($B81&gt;3400,3400+($B81-3400)*0.1,$B81))+Premiums!$D$16-2000</f>
        <v>14252</v>
      </c>
      <c r="N81" s="2">
        <f>IF(IF(N$64&gt;3400,3400+(N$64-3400)*0.1,N$64)&gt;6000,6000,IF(N$64&gt;3400,3400+(N$64-3400)*0.1,N$64))+IF(IF($B81&gt;3400,3400+($B81-3400)*0.1,$B81)&gt;6000,6000,IF($B81&gt;3400,3400+($B81-3400)*0.1,$B81))+Premiums!$D$16-2000</f>
        <v>14692</v>
      </c>
      <c r="O81" s="2">
        <f>IF(IF(O$64&gt;3400,3400+(O$64-3400)*0.1,O$64)&gt;6000,6000,IF(O$64&gt;3400,3400+(O$64-3400)*0.1,O$64))+IF(IF($B81&gt;3400,3400+($B81-3400)*0.1,$B81)&gt;6000,6000,IF($B81&gt;3400,3400+($B81-3400)*0.1,$B81))+Premiums!$D$16-2000</f>
        <v>14692</v>
      </c>
      <c r="P81" s="2">
        <f>IF(IF(P$64&gt;3400,3400+(P$64-3400)*0.1,P$64)&gt;6000,6000,IF(P$64&gt;3400,3400+(P$64-3400)*0.1,P$64))+IF(IF($B81&gt;3400,3400+($B81-3400)*0.1,$B81)&gt;6000,6000,IF($B81&gt;3400,3400+($B81-3400)*0.1,$B81))+Premiums!$D$16-2000</f>
        <v>14692</v>
      </c>
      <c r="Q81" s="2">
        <f>IF(IF(Q$64&gt;3400,3400+(Q$64-3400)*0.1,Q$64)&gt;6000,6000,IF(Q$64&gt;3400,3400+(Q$64-3400)*0.1,Q$64))+IF(IF($B81&gt;3400,3400+($B81-3400)*0.1,$B81)&gt;6000,6000,IF($B81&gt;3400,3400+($B81-3400)*0.1,$B81))+Premiums!$D$16-2000</f>
        <v>14692</v>
      </c>
      <c r="R81" s="2">
        <f>IF(IF(R$64&gt;3400,3400+(R$64-3400)*0.1,R$64)&gt;6000,6000,IF(R$64&gt;3400,3400+(R$64-3400)*0.1,R$64))+IF(IF($B81&gt;3400,3400+($B81-3400)*0.1,$B81)&gt;6000,6000,IF($B81&gt;3400,3400+($B81-3400)*0.1,$B81))+Premiums!$D$16-2000</f>
        <v>14692</v>
      </c>
      <c r="S81" s="2">
        <f>IF(IF(S$64&gt;3400,3400+(S$64-3400)*0.1,S$64)&gt;6000,6000,IF(S$64&gt;3400,3400+(S$64-3400)*0.1,S$64))+IF(IF($B81&gt;3400,3400+($B81-3400)*0.1,$B81)&gt;6000,6000,IF($B81&gt;3400,3400+($B81-3400)*0.1,$B81))+Premiums!$D$16-2000</f>
        <v>14692</v>
      </c>
      <c r="T81" s="2">
        <f>IF(IF(T$64&gt;3400,3400+(T$64-3400)*0.1,T$64)&gt;6000,6000,IF(T$64&gt;3400,3400+(T$64-3400)*0.1,T$64))+IF(IF($B81&gt;3400,3400+($B81-3400)*0.1,$B81)&gt;6000,6000,IF($B81&gt;3400,3400+($B81-3400)*0.1,$B81))+Premiums!$D$16-2000</f>
        <v>14692</v>
      </c>
      <c r="U81" s="2">
        <f>IF(IF(U$64&gt;3400,3400+(U$64-3400)*0.1,U$64)&gt;6000,6000,IF(U$64&gt;3400,3400+(U$64-3400)*0.1,U$64))+IF(IF($B81&gt;3400,3400+($B81-3400)*0.1,$B81)&gt;6000,6000,IF($B81&gt;3400,3400+($B81-3400)*0.1,$B81))+Premiums!$D$16-2000</f>
        <v>14692</v>
      </c>
      <c r="V81" s="2">
        <f>IF(IF(V$64&gt;3400,3400+(V$64-3400)*0.1,V$64)&gt;6000,6000,IF(V$64&gt;3400,3400+(V$64-3400)*0.1,V$64))+IF(IF($B81&gt;3400,3400+($B81-3400)*0.1,$B81)&gt;6000,6000,IF($B81&gt;3400,3400+($B81-3400)*0.1,$B81))+Premiums!$D$16-2000</f>
        <v>14692</v>
      </c>
      <c r="W81" s="2">
        <f>IF(IF(W$64&gt;3400,3400+(W$64-3400)*0.1,W$64)&gt;6000,6000,IF(W$64&gt;3400,3400+(W$64-3400)*0.1,W$64))+IF(IF($B81&gt;3400,3400+($B81-3400)*0.1,$B81)&gt;6000,6000,IF($B81&gt;3400,3400+($B81-3400)*0.1,$B81))+Premiums!$D$16-2000</f>
        <v>14692</v>
      </c>
      <c r="X81" s="2">
        <f>IF(IF(X$64&gt;3400,3400+(X$64-3400)*0.1,X$64)&gt;6000,6000,IF(X$64&gt;3400,3400+(X$64-3400)*0.1,X$64))+IF(IF($B81&gt;3400,3400+($B81-3400)*0.1,$B81)&gt;6000,6000,IF($B81&gt;3400,3400+($B81-3400)*0.1,$B81))+Premiums!$D$16-2000</f>
        <v>14692</v>
      </c>
      <c r="Y81" s="2">
        <f>IF(IF(Y$64&gt;3400,3400+(Y$64-3400)*0.1,Y$64)&gt;6000,6000,IF(Y$64&gt;3400,3400+(Y$64-3400)*0.1,Y$64))+IF(IF($B81&gt;3400,3400+($B81-3400)*0.1,$B81)&gt;6000,6000,IF($B81&gt;3400,3400+($B81-3400)*0.1,$B81))+Premiums!$D$16-2000</f>
        <v>14692</v>
      </c>
      <c r="Z81" s="2">
        <f>IF(IF(Z$64&gt;3400,3400+(Z$64-3400)*0.1,Z$64)&gt;6000,6000,IF(Z$64&gt;3400,3400+(Z$64-3400)*0.1,Z$64))+IF(IF($B81&gt;3400,3400+($B81-3400)*0.1,$B81)&gt;6000,6000,IF($B81&gt;3400,3400+($B81-3400)*0.1,$B81))+Premiums!$D$16-2000</f>
        <v>14692</v>
      </c>
      <c r="AA81" s="2">
        <f>IF(IF(AA$64&gt;3400,3400+(AA$64-3400)*0.1,AA$64)&gt;6000,6000,IF(AA$64&gt;3400,3400+(AA$64-3400)*0.1,AA$64))+IF(IF($B81&gt;3400,3400+($B81-3400)*0.1,$B81)&gt;6000,6000,IF($B81&gt;3400,3400+($B81-3400)*0.1,$B81))+Premiums!$D$16-2000</f>
        <v>14692</v>
      </c>
      <c r="AB81" s="2">
        <f>IF(IF(AB$64&gt;3400,3400+(AB$64-3400)*0.1,AB$64)&gt;6000,6000,IF(AB$64&gt;3400,3400+(AB$64-3400)*0.1,AB$64))+IF(IF($B81&gt;3400,3400+($B81-3400)*0.1,$B81)&gt;6000,6000,IF($B81&gt;3400,3400+($B81-3400)*0.1,$B81))+Premiums!$D$16-2000</f>
        <v>14692</v>
      </c>
    </row>
    <row r="82" spans="1:28" x14ac:dyDescent="0.25">
      <c r="A82" s="81"/>
      <c r="B82" s="16">
        <f t="shared" si="8"/>
        <v>60000</v>
      </c>
      <c r="C82" s="2">
        <f>IF(IF(C$64&gt;3400,3400+(C$64-3400)*0.1,C$64)&gt;6000,6000,IF(C$64&gt;3400,3400+(C$64-3400)*0.1,C$64))+IF(IF($B82&gt;3400,3400+($B82-3400)*0.1,$B82)&gt;6000,6000,IF($B82&gt;3400,3400+($B82-3400)*0.1,$B82))+Premiums!$D$16-2000</f>
        <v>9192</v>
      </c>
      <c r="D82" s="2">
        <f>IF(IF(D$64&gt;3400,3400+(D$64-3400)*0.1,D$64)&gt;6000,6000,IF(D$64&gt;3400,3400+(D$64-3400)*0.1,D$64))+IF(IF($B82&gt;3400,3400+($B82-3400)*0.1,$B82)&gt;6000,6000,IF($B82&gt;3400,3400+($B82-3400)*0.1,$B82))+Premiums!$D$16-2000</f>
        <v>9692</v>
      </c>
      <c r="E82" s="2">
        <f>IF(IF(E$64&gt;3400,3400+(E$64-3400)*0.1,E$64)&gt;6000,6000,IF(E$64&gt;3400,3400+(E$64-3400)*0.1,E$64))+IF(IF($B82&gt;3400,3400+($B82-3400)*0.1,$B82)&gt;6000,6000,IF($B82&gt;3400,3400+($B82-3400)*0.1,$B82))+Premiums!$D$16-2000</f>
        <v>10192</v>
      </c>
      <c r="F82" s="2">
        <f>IF(IF(F$64&gt;3400,3400+(F$64-3400)*0.1,F$64)&gt;6000,6000,IF(F$64&gt;3400,3400+(F$64-3400)*0.1,F$64))+IF(IF($B82&gt;3400,3400+($B82-3400)*0.1,$B82)&gt;6000,6000,IF($B82&gt;3400,3400+($B82-3400)*0.1,$B82))+Premiums!$D$16-2000</f>
        <v>10692</v>
      </c>
      <c r="G82" s="2">
        <f>IF(IF(G$64&gt;3400,3400+(G$64-3400)*0.1,G$64)&gt;6000,6000,IF(G$64&gt;3400,3400+(G$64-3400)*0.1,G$64))+IF(IF($B82&gt;3400,3400+($B82-3400)*0.1,$B82)&gt;6000,6000,IF($B82&gt;3400,3400+($B82-3400)*0.1,$B82))+Premiums!$D$16-2000</f>
        <v>11192</v>
      </c>
      <c r="H82" s="2">
        <f>IF(IF(H$64&gt;3400,3400+(H$64-3400)*0.1,H$64)&gt;6000,6000,IF(H$64&gt;3400,3400+(H$64-3400)*0.1,H$64))+IF(IF($B82&gt;3400,3400+($B82-3400)*0.1,$B82)&gt;6000,6000,IF($B82&gt;3400,3400+($B82-3400)*0.1,$B82))+Premiums!$D$16-2000</f>
        <v>12252</v>
      </c>
      <c r="I82" s="2">
        <f>IF(IF(I$64&gt;3400,3400+(I$64-3400)*0.1,I$64)&gt;6000,6000,IF(I$64&gt;3400,3400+(I$64-3400)*0.1,I$64))+IF(IF($B82&gt;3400,3400+($B82-3400)*0.1,$B82)&gt;6000,6000,IF($B82&gt;3400,3400+($B82-3400)*0.1,$B82))+Premiums!$D$16-2000</f>
        <v>12502</v>
      </c>
      <c r="J82" s="2">
        <f>IF(IF(J$64&gt;3400,3400+(J$64-3400)*0.1,J$64)&gt;6000,6000,IF(J$64&gt;3400,3400+(J$64-3400)*0.1,J$64))+IF(IF($B82&gt;3400,3400+($B82-3400)*0.1,$B82)&gt;6000,6000,IF($B82&gt;3400,3400+($B82-3400)*0.1,$B82))+Premiums!$D$16-2000</f>
        <v>12752</v>
      </c>
      <c r="K82" s="2">
        <f>IF(IF(K$64&gt;3400,3400+(K$64-3400)*0.1,K$64)&gt;6000,6000,IF(K$64&gt;3400,3400+(K$64-3400)*0.1,K$64))+IF(IF($B82&gt;3400,3400+($B82-3400)*0.1,$B82)&gt;6000,6000,IF($B82&gt;3400,3400+($B82-3400)*0.1,$B82))+Premiums!$D$16-2000</f>
        <v>13252</v>
      </c>
      <c r="L82" s="2">
        <f>IF(IF(L$64&gt;3400,3400+(L$64-3400)*0.1,L$64)&gt;6000,6000,IF(L$64&gt;3400,3400+(L$64-3400)*0.1,L$64))+IF(IF($B82&gt;3400,3400+($B82-3400)*0.1,$B82)&gt;6000,6000,IF($B82&gt;3400,3400+($B82-3400)*0.1,$B82))+Premiums!$D$16-2000</f>
        <v>13752</v>
      </c>
      <c r="M82" s="2">
        <f>IF(IF(M$64&gt;3400,3400+(M$64-3400)*0.1,M$64)&gt;6000,6000,IF(M$64&gt;3400,3400+(M$64-3400)*0.1,M$64))+IF(IF($B82&gt;3400,3400+($B82-3400)*0.1,$B82)&gt;6000,6000,IF($B82&gt;3400,3400+($B82-3400)*0.1,$B82))+Premiums!$D$16-2000</f>
        <v>14252</v>
      </c>
      <c r="N82" s="2">
        <f>IF(IF(N$64&gt;3400,3400+(N$64-3400)*0.1,N$64)&gt;6000,6000,IF(N$64&gt;3400,3400+(N$64-3400)*0.1,N$64))+IF(IF($B82&gt;3400,3400+($B82-3400)*0.1,$B82)&gt;6000,6000,IF($B82&gt;3400,3400+($B82-3400)*0.1,$B82))+Premiums!$D$16-2000</f>
        <v>14692</v>
      </c>
      <c r="O82" s="2">
        <f>IF(IF(O$64&gt;3400,3400+(O$64-3400)*0.1,O$64)&gt;6000,6000,IF(O$64&gt;3400,3400+(O$64-3400)*0.1,O$64))+IF(IF($B82&gt;3400,3400+($B82-3400)*0.1,$B82)&gt;6000,6000,IF($B82&gt;3400,3400+($B82-3400)*0.1,$B82))+Premiums!$D$16-2000</f>
        <v>14692</v>
      </c>
      <c r="P82" s="2">
        <f>IF(IF(P$64&gt;3400,3400+(P$64-3400)*0.1,P$64)&gt;6000,6000,IF(P$64&gt;3400,3400+(P$64-3400)*0.1,P$64))+IF(IF($B82&gt;3400,3400+($B82-3400)*0.1,$B82)&gt;6000,6000,IF($B82&gt;3400,3400+($B82-3400)*0.1,$B82))+Premiums!$D$16-2000</f>
        <v>14692</v>
      </c>
      <c r="Q82" s="2">
        <f>IF(IF(Q$64&gt;3400,3400+(Q$64-3400)*0.1,Q$64)&gt;6000,6000,IF(Q$64&gt;3400,3400+(Q$64-3400)*0.1,Q$64))+IF(IF($B82&gt;3400,3400+($B82-3400)*0.1,$B82)&gt;6000,6000,IF($B82&gt;3400,3400+($B82-3400)*0.1,$B82))+Premiums!$D$16-2000</f>
        <v>14692</v>
      </c>
      <c r="R82" s="2">
        <f>IF(IF(R$64&gt;3400,3400+(R$64-3400)*0.1,R$64)&gt;6000,6000,IF(R$64&gt;3400,3400+(R$64-3400)*0.1,R$64))+IF(IF($B82&gt;3400,3400+($B82-3400)*0.1,$B82)&gt;6000,6000,IF($B82&gt;3400,3400+($B82-3400)*0.1,$B82))+Premiums!$D$16-2000</f>
        <v>14692</v>
      </c>
      <c r="S82" s="2">
        <f>IF(IF(S$64&gt;3400,3400+(S$64-3400)*0.1,S$64)&gt;6000,6000,IF(S$64&gt;3400,3400+(S$64-3400)*0.1,S$64))+IF(IF($B82&gt;3400,3400+($B82-3400)*0.1,$B82)&gt;6000,6000,IF($B82&gt;3400,3400+($B82-3400)*0.1,$B82))+Premiums!$D$16-2000</f>
        <v>14692</v>
      </c>
      <c r="T82" s="2">
        <f>IF(IF(T$64&gt;3400,3400+(T$64-3400)*0.1,T$64)&gt;6000,6000,IF(T$64&gt;3400,3400+(T$64-3400)*0.1,T$64))+IF(IF($B82&gt;3400,3400+($B82-3400)*0.1,$B82)&gt;6000,6000,IF($B82&gt;3400,3400+($B82-3400)*0.1,$B82))+Premiums!$D$16-2000</f>
        <v>14692</v>
      </c>
      <c r="U82" s="2">
        <f>IF(IF(U$64&gt;3400,3400+(U$64-3400)*0.1,U$64)&gt;6000,6000,IF(U$64&gt;3400,3400+(U$64-3400)*0.1,U$64))+IF(IF($B82&gt;3400,3400+($B82-3400)*0.1,$B82)&gt;6000,6000,IF($B82&gt;3400,3400+($B82-3400)*0.1,$B82))+Premiums!$D$16-2000</f>
        <v>14692</v>
      </c>
      <c r="V82" s="2">
        <f>IF(IF(V$64&gt;3400,3400+(V$64-3400)*0.1,V$64)&gt;6000,6000,IF(V$64&gt;3400,3400+(V$64-3400)*0.1,V$64))+IF(IF($B82&gt;3400,3400+($B82-3400)*0.1,$B82)&gt;6000,6000,IF($B82&gt;3400,3400+($B82-3400)*0.1,$B82))+Premiums!$D$16-2000</f>
        <v>14692</v>
      </c>
      <c r="W82" s="2">
        <f>IF(IF(W$64&gt;3400,3400+(W$64-3400)*0.1,W$64)&gt;6000,6000,IF(W$64&gt;3400,3400+(W$64-3400)*0.1,W$64))+IF(IF($B82&gt;3400,3400+($B82-3400)*0.1,$B82)&gt;6000,6000,IF($B82&gt;3400,3400+($B82-3400)*0.1,$B82))+Premiums!$D$16-2000</f>
        <v>14692</v>
      </c>
      <c r="X82" s="2">
        <f>IF(IF(X$64&gt;3400,3400+(X$64-3400)*0.1,X$64)&gt;6000,6000,IF(X$64&gt;3400,3400+(X$64-3400)*0.1,X$64))+IF(IF($B82&gt;3400,3400+($B82-3400)*0.1,$B82)&gt;6000,6000,IF($B82&gt;3400,3400+($B82-3400)*0.1,$B82))+Premiums!$D$16-2000</f>
        <v>14692</v>
      </c>
      <c r="Y82" s="2">
        <f>IF(IF(Y$64&gt;3400,3400+(Y$64-3400)*0.1,Y$64)&gt;6000,6000,IF(Y$64&gt;3400,3400+(Y$64-3400)*0.1,Y$64))+IF(IF($B82&gt;3400,3400+($B82-3400)*0.1,$B82)&gt;6000,6000,IF($B82&gt;3400,3400+($B82-3400)*0.1,$B82))+Premiums!$D$16-2000</f>
        <v>14692</v>
      </c>
      <c r="Z82" s="2">
        <f>IF(IF(Z$64&gt;3400,3400+(Z$64-3400)*0.1,Z$64)&gt;6000,6000,IF(Z$64&gt;3400,3400+(Z$64-3400)*0.1,Z$64))+IF(IF($B82&gt;3400,3400+($B82-3400)*0.1,$B82)&gt;6000,6000,IF($B82&gt;3400,3400+($B82-3400)*0.1,$B82))+Premiums!$D$16-2000</f>
        <v>14692</v>
      </c>
      <c r="AA82" s="2">
        <f>IF(IF(AA$64&gt;3400,3400+(AA$64-3400)*0.1,AA$64)&gt;6000,6000,IF(AA$64&gt;3400,3400+(AA$64-3400)*0.1,AA$64))+IF(IF($B82&gt;3400,3400+($B82-3400)*0.1,$B82)&gt;6000,6000,IF($B82&gt;3400,3400+($B82-3400)*0.1,$B82))+Premiums!$D$16-2000</f>
        <v>14692</v>
      </c>
      <c r="AB82" s="2">
        <f>IF(IF(AB$64&gt;3400,3400+(AB$64-3400)*0.1,AB$64)&gt;6000,6000,IF(AB$64&gt;3400,3400+(AB$64-3400)*0.1,AB$64))+IF(IF($B82&gt;3400,3400+($B82-3400)*0.1,$B82)&gt;6000,6000,IF($B82&gt;3400,3400+($B82-3400)*0.1,$B82))+Premiums!$D$16-2000</f>
        <v>14692</v>
      </c>
    </row>
    <row r="83" spans="1:28" x14ac:dyDescent="0.25">
      <c r="A83" s="81"/>
      <c r="B83" s="16">
        <f t="shared" si="8"/>
        <v>65000</v>
      </c>
      <c r="C83" s="2">
        <f>IF(IF(C$64&gt;3400,3400+(C$64-3400)*0.1,C$64)&gt;6000,6000,IF(C$64&gt;3400,3400+(C$64-3400)*0.1,C$64))+IF(IF($B83&gt;3400,3400+($B83-3400)*0.1,$B83)&gt;6000,6000,IF($B83&gt;3400,3400+($B83-3400)*0.1,$B83))+Premiums!$D$16-2000</f>
        <v>9192</v>
      </c>
      <c r="D83" s="2">
        <f>IF(IF(D$64&gt;3400,3400+(D$64-3400)*0.1,D$64)&gt;6000,6000,IF(D$64&gt;3400,3400+(D$64-3400)*0.1,D$64))+IF(IF($B83&gt;3400,3400+($B83-3400)*0.1,$B83)&gt;6000,6000,IF($B83&gt;3400,3400+($B83-3400)*0.1,$B83))+Premiums!$D$16-2000</f>
        <v>9692</v>
      </c>
      <c r="E83" s="2">
        <f>IF(IF(E$64&gt;3400,3400+(E$64-3400)*0.1,E$64)&gt;6000,6000,IF(E$64&gt;3400,3400+(E$64-3400)*0.1,E$64))+IF(IF($B83&gt;3400,3400+($B83-3400)*0.1,$B83)&gt;6000,6000,IF($B83&gt;3400,3400+($B83-3400)*0.1,$B83))+Premiums!$D$16-2000</f>
        <v>10192</v>
      </c>
      <c r="F83" s="2">
        <f>IF(IF(F$64&gt;3400,3400+(F$64-3400)*0.1,F$64)&gt;6000,6000,IF(F$64&gt;3400,3400+(F$64-3400)*0.1,F$64))+IF(IF($B83&gt;3400,3400+($B83-3400)*0.1,$B83)&gt;6000,6000,IF($B83&gt;3400,3400+($B83-3400)*0.1,$B83))+Premiums!$D$16-2000</f>
        <v>10692</v>
      </c>
      <c r="G83" s="2">
        <f>IF(IF(G$64&gt;3400,3400+(G$64-3400)*0.1,G$64)&gt;6000,6000,IF(G$64&gt;3400,3400+(G$64-3400)*0.1,G$64))+IF(IF($B83&gt;3400,3400+($B83-3400)*0.1,$B83)&gt;6000,6000,IF($B83&gt;3400,3400+($B83-3400)*0.1,$B83))+Premiums!$D$16-2000</f>
        <v>11192</v>
      </c>
      <c r="H83" s="2">
        <f>IF(IF(H$64&gt;3400,3400+(H$64-3400)*0.1,H$64)&gt;6000,6000,IF(H$64&gt;3400,3400+(H$64-3400)*0.1,H$64))+IF(IF($B83&gt;3400,3400+($B83-3400)*0.1,$B83)&gt;6000,6000,IF($B83&gt;3400,3400+($B83-3400)*0.1,$B83))+Premiums!$D$16-2000</f>
        <v>12252</v>
      </c>
      <c r="I83" s="2">
        <f>IF(IF(I$64&gt;3400,3400+(I$64-3400)*0.1,I$64)&gt;6000,6000,IF(I$64&gt;3400,3400+(I$64-3400)*0.1,I$64))+IF(IF($B83&gt;3400,3400+($B83-3400)*0.1,$B83)&gt;6000,6000,IF($B83&gt;3400,3400+($B83-3400)*0.1,$B83))+Premiums!$D$16-2000</f>
        <v>12502</v>
      </c>
      <c r="J83" s="2">
        <f>IF(IF(J$64&gt;3400,3400+(J$64-3400)*0.1,J$64)&gt;6000,6000,IF(J$64&gt;3400,3400+(J$64-3400)*0.1,J$64))+IF(IF($B83&gt;3400,3400+($B83-3400)*0.1,$B83)&gt;6000,6000,IF($B83&gt;3400,3400+($B83-3400)*0.1,$B83))+Premiums!$D$16-2000</f>
        <v>12752</v>
      </c>
      <c r="K83" s="2">
        <f>IF(IF(K$64&gt;3400,3400+(K$64-3400)*0.1,K$64)&gt;6000,6000,IF(K$64&gt;3400,3400+(K$64-3400)*0.1,K$64))+IF(IF($B83&gt;3400,3400+($B83-3400)*0.1,$B83)&gt;6000,6000,IF($B83&gt;3400,3400+($B83-3400)*0.1,$B83))+Premiums!$D$16-2000</f>
        <v>13252</v>
      </c>
      <c r="L83" s="2">
        <f>IF(IF(L$64&gt;3400,3400+(L$64-3400)*0.1,L$64)&gt;6000,6000,IF(L$64&gt;3400,3400+(L$64-3400)*0.1,L$64))+IF(IF($B83&gt;3400,3400+($B83-3400)*0.1,$B83)&gt;6000,6000,IF($B83&gt;3400,3400+($B83-3400)*0.1,$B83))+Premiums!$D$16-2000</f>
        <v>13752</v>
      </c>
      <c r="M83" s="2">
        <f>IF(IF(M$64&gt;3400,3400+(M$64-3400)*0.1,M$64)&gt;6000,6000,IF(M$64&gt;3400,3400+(M$64-3400)*0.1,M$64))+IF(IF($B83&gt;3400,3400+($B83-3400)*0.1,$B83)&gt;6000,6000,IF($B83&gt;3400,3400+($B83-3400)*0.1,$B83))+Premiums!$D$16-2000</f>
        <v>14252</v>
      </c>
      <c r="N83" s="2">
        <f>IF(IF(N$64&gt;3400,3400+(N$64-3400)*0.1,N$64)&gt;6000,6000,IF(N$64&gt;3400,3400+(N$64-3400)*0.1,N$64))+IF(IF($B83&gt;3400,3400+($B83-3400)*0.1,$B83)&gt;6000,6000,IF($B83&gt;3400,3400+($B83-3400)*0.1,$B83))+Premiums!$D$16-2000</f>
        <v>14692</v>
      </c>
      <c r="O83" s="2">
        <f>IF(IF(O$64&gt;3400,3400+(O$64-3400)*0.1,O$64)&gt;6000,6000,IF(O$64&gt;3400,3400+(O$64-3400)*0.1,O$64))+IF(IF($B83&gt;3400,3400+($B83-3400)*0.1,$B83)&gt;6000,6000,IF($B83&gt;3400,3400+($B83-3400)*0.1,$B83))+Premiums!$D$16-2000</f>
        <v>14692</v>
      </c>
      <c r="P83" s="2">
        <f>IF(IF(P$64&gt;3400,3400+(P$64-3400)*0.1,P$64)&gt;6000,6000,IF(P$64&gt;3400,3400+(P$64-3400)*0.1,P$64))+IF(IF($B83&gt;3400,3400+($B83-3400)*0.1,$B83)&gt;6000,6000,IF($B83&gt;3400,3400+($B83-3400)*0.1,$B83))+Premiums!$D$16-2000</f>
        <v>14692</v>
      </c>
      <c r="Q83" s="2">
        <f>IF(IF(Q$64&gt;3400,3400+(Q$64-3400)*0.1,Q$64)&gt;6000,6000,IF(Q$64&gt;3400,3400+(Q$64-3400)*0.1,Q$64))+IF(IF($B83&gt;3400,3400+($B83-3400)*0.1,$B83)&gt;6000,6000,IF($B83&gt;3400,3400+($B83-3400)*0.1,$B83))+Premiums!$D$16-2000</f>
        <v>14692</v>
      </c>
      <c r="R83" s="2">
        <f>IF(IF(R$64&gt;3400,3400+(R$64-3400)*0.1,R$64)&gt;6000,6000,IF(R$64&gt;3400,3400+(R$64-3400)*0.1,R$64))+IF(IF($B83&gt;3400,3400+($B83-3400)*0.1,$B83)&gt;6000,6000,IF($B83&gt;3400,3400+($B83-3400)*0.1,$B83))+Premiums!$D$16-2000</f>
        <v>14692</v>
      </c>
      <c r="S83" s="2">
        <f>IF(IF(S$64&gt;3400,3400+(S$64-3400)*0.1,S$64)&gt;6000,6000,IF(S$64&gt;3400,3400+(S$64-3400)*0.1,S$64))+IF(IF($B83&gt;3400,3400+($B83-3400)*0.1,$B83)&gt;6000,6000,IF($B83&gt;3400,3400+($B83-3400)*0.1,$B83))+Premiums!$D$16-2000</f>
        <v>14692</v>
      </c>
      <c r="T83" s="2">
        <f>IF(IF(T$64&gt;3400,3400+(T$64-3400)*0.1,T$64)&gt;6000,6000,IF(T$64&gt;3400,3400+(T$64-3400)*0.1,T$64))+IF(IF($B83&gt;3400,3400+($B83-3400)*0.1,$B83)&gt;6000,6000,IF($B83&gt;3400,3400+($B83-3400)*0.1,$B83))+Premiums!$D$16-2000</f>
        <v>14692</v>
      </c>
      <c r="U83" s="2">
        <f>IF(IF(U$64&gt;3400,3400+(U$64-3400)*0.1,U$64)&gt;6000,6000,IF(U$64&gt;3400,3400+(U$64-3400)*0.1,U$64))+IF(IF($B83&gt;3400,3400+($B83-3400)*0.1,$B83)&gt;6000,6000,IF($B83&gt;3400,3400+($B83-3400)*0.1,$B83))+Premiums!$D$16-2000</f>
        <v>14692</v>
      </c>
      <c r="V83" s="2">
        <f>IF(IF(V$64&gt;3400,3400+(V$64-3400)*0.1,V$64)&gt;6000,6000,IF(V$64&gt;3400,3400+(V$64-3400)*0.1,V$64))+IF(IF($B83&gt;3400,3400+($B83-3400)*0.1,$B83)&gt;6000,6000,IF($B83&gt;3400,3400+($B83-3400)*0.1,$B83))+Premiums!$D$16-2000</f>
        <v>14692</v>
      </c>
      <c r="W83" s="2">
        <f>IF(IF(W$64&gt;3400,3400+(W$64-3400)*0.1,W$64)&gt;6000,6000,IF(W$64&gt;3400,3400+(W$64-3400)*0.1,W$64))+IF(IF($B83&gt;3400,3400+($B83-3400)*0.1,$B83)&gt;6000,6000,IF($B83&gt;3400,3400+($B83-3400)*0.1,$B83))+Premiums!$D$16-2000</f>
        <v>14692</v>
      </c>
      <c r="X83" s="2">
        <f>IF(IF(X$64&gt;3400,3400+(X$64-3400)*0.1,X$64)&gt;6000,6000,IF(X$64&gt;3400,3400+(X$64-3400)*0.1,X$64))+IF(IF($B83&gt;3400,3400+($B83-3400)*0.1,$B83)&gt;6000,6000,IF($B83&gt;3400,3400+($B83-3400)*0.1,$B83))+Premiums!$D$16-2000</f>
        <v>14692</v>
      </c>
      <c r="Y83" s="2">
        <f>IF(IF(Y$64&gt;3400,3400+(Y$64-3400)*0.1,Y$64)&gt;6000,6000,IF(Y$64&gt;3400,3400+(Y$64-3400)*0.1,Y$64))+IF(IF($B83&gt;3400,3400+($B83-3400)*0.1,$B83)&gt;6000,6000,IF($B83&gt;3400,3400+($B83-3400)*0.1,$B83))+Premiums!$D$16-2000</f>
        <v>14692</v>
      </c>
      <c r="Z83" s="2">
        <f>IF(IF(Z$64&gt;3400,3400+(Z$64-3400)*0.1,Z$64)&gt;6000,6000,IF(Z$64&gt;3400,3400+(Z$64-3400)*0.1,Z$64))+IF(IF($B83&gt;3400,3400+($B83-3400)*0.1,$B83)&gt;6000,6000,IF($B83&gt;3400,3400+($B83-3400)*0.1,$B83))+Premiums!$D$16-2000</f>
        <v>14692</v>
      </c>
      <c r="AA83" s="2">
        <f>IF(IF(AA$64&gt;3400,3400+(AA$64-3400)*0.1,AA$64)&gt;6000,6000,IF(AA$64&gt;3400,3400+(AA$64-3400)*0.1,AA$64))+IF(IF($B83&gt;3400,3400+($B83-3400)*0.1,$B83)&gt;6000,6000,IF($B83&gt;3400,3400+($B83-3400)*0.1,$B83))+Premiums!$D$16-2000</f>
        <v>14692</v>
      </c>
      <c r="AB83" s="2">
        <f>IF(IF(AB$64&gt;3400,3400+(AB$64-3400)*0.1,AB$64)&gt;6000,6000,IF(AB$64&gt;3400,3400+(AB$64-3400)*0.1,AB$64))+IF(IF($B83&gt;3400,3400+($B83-3400)*0.1,$B83)&gt;6000,6000,IF($B83&gt;3400,3400+($B83-3400)*0.1,$B83))+Premiums!$D$16-2000</f>
        <v>14692</v>
      </c>
    </row>
    <row r="84" spans="1:28" x14ac:dyDescent="0.25">
      <c r="A84" s="81"/>
      <c r="B84" s="16">
        <f t="shared" si="8"/>
        <v>70000</v>
      </c>
      <c r="C84" s="2">
        <f>IF(IF(C$64&gt;3400,3400+(C$64-3400)*0.1,C$64)&gt;6000,6000,IF(C$64&gt;3400,3400+(C$64-3400)*0.1,C$64))+IF(IF($B84&gt;3400,3400+($B84-3400)*0.1,$B84)&gt;6000,6000,IF($B84&gt;3400,3400+($B84-3400)*0.1,$B84))+Premiums!$D$16-2000</f>
        <v>9192</v>
      </c>
      <c r="D84" s="2">
        <f>IF(IF(D$64&gt;3400,3400+(D$64-3400)*0.1,D$64)&gt;6000,6000,IF(D$64&gt;3400,3400+(D$64-3400)*0.1,D$64))+IF(IF($B84&gt;3400,3400+($B84-3400)*0.1,$B84)&gt;6000,6000,IF($B84&gt;3400,3400+($B84-3400)*0.1,$B84))+Premiums!$D$16-2000</f>
        <v>9692</v>
      </c>
      <c r="E84" s="2">
        <f>IF(IF(E$64&gt;3400,3400+(E$64-3400)*0.1,E$64)&gt;6000,6000,IF(E$64&gt;3400,3400+(E$64-3400)*0.1,E$64))+IF(IF($B84&gt;3400,3400+($B84-3400)*0.1,$B84)&gt;6000,6000,IF($B84&gt;3400,3400+($B84-3400)*0.1,$B84))+Premiums!$D$16-2000</f>
        <v>10192</v>
      </c>
      <c r="F84" s="2">
        <f>IF(IF(F$64&gt;3400,3400+(F$64-3400)*0.1,F$64)&gt;6000,6000,IF(F$64&gt;3400,3400+(F$64-3400)*0.1,F$64))+IF(IF($B84&gt;3400,3400+($B84-3400)*0.1,$B84)&gt;6000,6000,IF($B84&gt;3400,3400+($B84-3400)*0.1,$B84))+Premiums!$D$16-2000</f>
        <v>10692</v>
      </c>
      <c r="G84" s="2">
        <f>IF(IF(G$64&gt;3400,3400+(G$64-3400)*0.1,G$64)&gt;6000,6000,IF(G$64&gt;3400,3400+(G$64-3400)*0.1,G$64))+IF(IF($B84&gt;3400,3400+($B84-3400)*0.1,$B84)&gt;6000,6000,IF($B84&gt;3400,3400+($B84-3400)*0.1,$B84))+Premiums!$D$16-2000</f>
        <v>11192</v>
      </c>
      <c r="H84" s="2">
        <f>IF(IF(H$64&gt;3400,3400+(H$64-3400)*0.1,H$64)&gt;6000,6000,IF(H$64&gt;3400,3400+(H$64-3400)*0.1,H$64))+IF(IF($B84&gt;3400,3400+($B84-3400)*0.1,$B84)&gt;6000,6000,IF($B84&gt;3400,3400+($B84-3400)*0.1,$B84))+Premiums!$D$16-2000</f>
        <v>12252</v>
      </c>
      <c r="I84" s="2">
        <f>IF(IF(I$64&gt;3400,3400+(I$64-3400)*0.1,I$64)&gt;6000,6000,IF(I$64&gt;3400,3400+(I$64-3400)*0.1,I$64))+IF(IF($B84&gt;3400,3400+($B84-3400)*0.1,$B84)&gt;6000,6000,IF($B84&gt;3400,3400+($B84-3400)*0.1,$B84))+Premiums!$D$16-2000</f>
        <v>12502</v>
      </c>
      <c r="J84" s="2">
        <f>IF(IF(J$64&gt;3400,3400+(J$64-3400)*0.1,J$64)&gt;6000,6000,IF(J$64&gt;3400,3400+(J$64-3400)*0.1,J$64))+IF(IF($B84&gt;3400,3400+($B84-3400)*0.1,$B84)&gt;6000,6000,IF($B84&gt;3400,3400+($B84-3400)*0.1,$B84))+Premiums!$D$16-2000</f>
        <v>12752</v>
      </c>
      <c r="K84" s="2">
        <f>IF(IF(K$64&gt;3400,3400+(K$64-3400)*0.1,K$64)&gt;6000,6000,IF(K$64&gt;3400,3400+(K$64-3400)*0.1,K$64))+IF(IF($B84&gt;3400,3400+($B84-3400)*0.1,$B84)&gt;6000,6000,IF($B84&gt;3400,3400+($B84-3400)*0.1,$B84))+Premiums!$D$16-2000</f>
        <v>13252</v>
      </c>
      <c r="L84" s="2">
        <f>IF(IF(L$64&gt;3400,3400+(L$64-3400)*0.1,L$64)&gt;6000,6000,IF(L$64&gt;3400,3400+(L$64-3400)*0.1,L$64))+IF(IF($B84&gt;3400,3400+($B84-3400)*0.1,$B84)&gt;6000,6000,IF($B84&gt;3400,3400+($B84-3400)*0.1,$B84))+Premiums!$D$16-2000</f>
        <v>13752</v>
      </c>
      <c r="M84" s="2">
        <f>IF(IF(M$64&gt;3400,3400+(M$64-3400)*0.1,M$64)&gt;6000,6000,IF(M$64&gt;3400,3400+(M$64-3400)*0.1,M$64))+IF(IF($B84&gt;3400,3400+($B84-3400)*0.1,$B84)&gt;6000,6000,IF($B84&gt;3400,3400+($B84-3400)*0.1,$B84))+Premiums!$D$16-2000</f>
        <v>14252</v>
      </c>
      <c r="N84" s="2">
        <f>IF(IF(N$64&gt;3400,3400+(N$64-3400)*0.1,N$64)&gt;6000,6000,IF(N$64&gt;3400,3400+(N$64-3400)*0.1,N$64))+IF(IF($B84&gt;3400,3400+($B84-3400)*0.1,$B84)&gt;6000,6000,IF($B84&gt;3400,3400+($B84-3400)*0.1,$B84))+Premiums!$D$16-2000</f>
        <v>14692</v>
      </c>
      <c r="O84" s="2">
        <f>IF(IF(O$64&gt;3400,3400+(O$64-3400)*0.1,O$64)&gt;6000,6000,IF(O$64&gt;3400,3400+(O$64-3400)*0.1,O$64))+IF(IF($B84&gt;3400,3400+($B84-3400)*0.1,$B84)&gt;6000,6000,IF($B84&gt;3400,3400+($B84-3400)*0.1,$B84))+Premiums!$D$16-2000</f>
        <v>14692</v>
      </c>
      <c r="P84" s="2">
        <f>IF(IF(P$64&gt;3400,3400+(P$64-3400)*0.1,P$64)&gt;6000,6000,IF(P$64&gt;3400,3400+(P$64-3400)*0.1,P$64))+IF(IF($B84&gt;3400,3400+($B84-3400)*0.1,$B84)&gt;6000,6000,IF($B84&gt;3400,3400+($B84-3400)*0.1,$B84))+Premiums!$D$16-2000</f>
        <v>14692</v>
      </c>
      <c r="Q84" s="2">
        <f>IF(IF(Q$64&gt;3400,3400+(Q$64-3400)*0.1,Q$64)&gt;6000,6000,IF(Q$64&gt;3400,3400+(Q$64-3400)*0.1,Q$64))+IF(IF($B84&gt;3400,3400+($B84-3400)*0.1,$B84)&gt;6000,6000,IF($B84&gt;3400,3400+($B84-3400)*0.1,$B84))+Premiums!$D$16-2000</f>
        <v>14692</v>
      </c>
      <c r="R84" s="2">
        <f>IF(IF(R$64&gt;3400,3400+(R$64-3400)*0.1,R$64)&gt;6000,6000,IF(R$64&gt;3400,3400+(R$64-3400)*0.1,R$64))+IF(IF($B84&gt;3400,3400+($B84-3400)*0.1,$B84)&gt;6000,6000,IF($B84&gt;3400,3400+($B84-3400)*0.1,$B84))+Premiums!$D$16-2000</f>
        <v>14692</v>
      </c>
      <c r="S84" s="2">
        <f>IF(IF(S$64&gt;3400,3400+(S$64-3400)*0.1,S$64)&gt;6000,6000,IF(S$64&gt;3400,3400+(S$64-3400)*0.1,S$64))+IF(IF($B84&gt;3400,3400+($B84-3400)*0.1,$B84)&gt;6000,6000,IF($B84&gt;3400,3400+($B84-3400)*0.1,$B84))+Premiums!$D$16-2000</f>
        <v>14692</v>
      </c>
      <c r="T84" s="2">
        <f>IF(IF(T$64&gt;3400,3400+(T$64-3400)*0.1,T$64)&gt;6000,6000,IF(T$64&gt;3400,3400+(T$64-3400)*0.1,T$64))+IF(IF($B84&gt;3400,3400+($B84-3400)*0.1,$B84)&gt;6000,6000,IF($B84&gt;3400,3400+($B84-3400)*0.1,$B84))+Premiums!$D$16-2000</f>
        <v>14692</v>
      </c>
      <c r="U84" s="2">
        <f>IF(IF(U$64&gt;3400,3400+(U$64-3400)*0.1,U$64)&gt;6000,6000,IF(U$64&gt;3400,3400+(U$64-3400)*0.1,U$64))+IF(IF($B84&gt;3400,3400+($B84-3400)*0.1,$B84)&gt;6000,6000,IF($B84&gt;3400,3400+($B84-3400)*0.1,$B84))+Premiums!$D$16-2000</f>
        <v>14692</v>
      </c>
      <c r="V84" s="2">
        <f>IF(IF(V$64&gt;3400,3400+(V$64-3400)*0.1,V$64)&gt;6000,6000,IF(V$64&gt;3400,3400+(V$64-3400)*0.1,V$64))+IF(IF($B84&gt;3400,3400+($B84-3400)*0.1,$B84)&gt;6000,6000,IF($B84&gt;3400,3400+($B84-3400)*0.1,$B84))+Premiums!$D$16-2000</f>
        <v>14692</v>
      </c>
      <c r="W84" s="2">
        <f>IF(IF(W$64&gt;3400,3400+(W$64-3400)*0.1,W$64)&gt;6000,6000,IF(W$64&gt;3400,3400+(W$64-3400)*0.1,W$64))+IF(IF($B84&gt;3400,3400+($B84-3400)*0.1,$B84)&gt;6000,6000,IF($B84&gt;3400,3400+($B84-3400)*0.1,$B84))+Premiums!$D$16-2000</f>
        <v>14692</v>
      </c>
      <c r="X84" s="2">
        <f>IF(IF(X$64&gt;3400,3400+(X$64-3400)*0.1,X$64)&gt;6000,6000,IF(X$64&gt;3400,3400+(X$64-3400)*0.1,X$64))+IF(IF($B84&gt;3400,3400+($B84-3400)*0.1,$B84)&gt;6000,6000,IF($B84&gt;3400,3400+($B84-3400)*0.1,$B84))+Premiums!$D$16-2000</f>
        <v>14692</v>
      </c>
      <c r="Y84" s="2">
        <f>IF(IF(Y$64&gt;3400,3400+(Y$64-3400)*0.1,Y$64)&gt;6000,6000,IF(Y$64&gt;3400,3400+(Y$64-3400)*0.1,Y$64))+IF(IF($B84&gt;3400,3400+($B84-3400)*0.1,$B84)&gt;6000,6000,IF($B84&gt;3400,3400+($B84-3400)*0.1,$B84))+Premiums!$D$16-2000</f>
        <v>14692</v>
      </c>
      <c r="Z84" s="2">
        <f>IF(IF(Z$64&gt;3400,3400+(Z$64-3400)*0.1,Z$64)&gt;6000,6000,IF(Z$64&gt;3400,3400+(Z$64-3400)*0.1,Z$64))+IF(IF($B84&gt;3400,3400+($B84-3400)*0.1,$B84)&gt;6000,6000,IF($B84&gt;3400,3400+($B84-3400)*0.1,$B84))+Premiums!$D$16-2000</f>
        <v>14692</v>
      </c>
      <c r="AA84" s="2">
        <f>IF(IF(AA$64&gt;3400,3400+(AA$64-3400)*0.1,AA$64)&gt;6000,6000,IF(AA$64&gt;3400,3400+(AA$64-3400)*0.1,AA$64))+IF(IF($B84&gt;3400,3400+($B84-3400)*0.1,$B84)&gt;6000,6000,IF($B84&gt;3400,3400+($B84-3400)*0.1,$B84))+Premiums!$D$16-2000</f>
        <v>14692</v>
      </c>
      <c r="AB84" s="2">
        <f>IF(IF(AB$64&gt;3400,3400+(AB$64-3400)*0.1,AB$64)&gt;6000,6000,IF(AB$64&gt;3400,3400+(AB$64-3400)*0.1,AB$64))+IF(IF($B84&gt;3400,3400+($B84-3400)*0.1,$B84)&gt;6000,6000,IF($B84&gt;3400,3400+($B84-3400)*0.1,$B84))+Premiums!$D$16-2000</f>
        <v>14692</v>
      </c>
    </row>
    <row r="85" spans="1:28" x14ac:dyDescent="0.25">
      <c r="A85" s="81"/>
      <c r="B85" s="16">
        <f t="shared" si="8"/>
        <v>75000</v>
      </c>
      <c r="C85" s="2">
        <f>IF(IF(C$64&gt;3400,3400+(C$64-3400)*0.1,C$64)&gt;6000,6000,IF(C$64&gt;3400,3400+(C$64-3400)*0.1,C$64))+IF(IF($B85&gt;3400,3400+($B85-3400)*0.1,$B85)&gt;6000,6000,IF($B85&gt;3400,3400+($B85-3400)*0.1,$B85))+Premiums!$D$16-2000</f>
        <v>9192</v>
      </c>
      <c r="D85" s="2">
        <f>IF(IF(D$64&gt;3400,3400+(D$64-3400)*0.1,D$64)&gt;6000,6000,IF(D$64&gt;3400,3400+(D$64-3400)*0.1,D$64))+IF(IF($B85&gt;3400,3400+($B85-3400)*0.1,$B85)&gt;6000,6000,IF($B85&gt;3400,3400+($B85-3400)*0.1,$B85))+Premiums!$D$16-2000</f>
        <v>9692</v>
      </c>
      <c r="E85" s="2">
        <f>IF(IF(E$64&gt;3400,3400+(E$64-3400)*0.1,E$64)&gt;6000,6000,IF(E$64&gt;3400,3400+(E$64-3400)*0.1,E$64))+IF(IF($B85&gt;3400,3400+($B85-3400)*0.1,$B85)&gt;6000,6000,IF($B85&gt;3400,3400+($B85-3400)*0.1,$B85))+Premiums!$D$16-2000</f>
        <v>10192</v>
      </c>
      <c r="F85" s="2">
        <f>IF(IF(F$64&gt;3400,3400+(F$64-3400)*0.1,F$64)&gt;6000,6000,IF(F$64&gt;3400,3400+(F$64-3400)*0.1,F$64))+IF(IF($B85&gt;3400,3400+($B85-3400)*0.1,$B85)&gt;6000,6000,IF($B85&gt;3400,3400+($B85-3400)*0.1,$B85))+Premiums!$D$16-2000</f>
        <v>10692</v>
      </c>
      <c r="G85" s="2">
        <f>IF(IF(G$64&gt;3400,3400+(G$64-3400)*0.1,G$64)&gt;6000,6000,IF(G$64&gt;3400,3400+(G$64-3400)*0.1,G$64))+IF(IF($B85&gt;3400,3400+($B85-3400)*0.1,$B85)&gt;6000,6000,IF($B85&gt;3400,3400+($B85-3400)*0.1,$B85))+Premiums!$D$16-2000</f>
        <v>11192</v>
      </c>
      <c r="H85" s="2">
        <f>IF(IF(H$64&gt;3400,3400+(H$64-3400)*0.1,H$64)&gt;6000,6000,IF(H$64&gt;3400,3400+(H$64-3400)*0.1,H$64))+IF(IF($B85&gt;3400,3400+($B85-3400)*0.1,$B85)&gt;6000,6000,IF($B85&gt;3400,3400+($B85-3400)*0.1,$B85))+Premiums!$D$16-2000</f>
        <v>12252</v>
      </c>
      <c r="I85" s="2">
        <f>IF(IF(I$64&gt;3400,3400+(I$64-3400)*0.1,I$64)&gt;6000,6000,IF(I$64&gt;3400,3400+(I$64-3400)*0.1,I$64))+IF(IF($B85&gt;3400,3400+($B85-3400)*0.1,$B85)&gt;6000,6000,IF($B85&gt;3400,3400+($B85-3400)*0.1,$B85))+Premiums!$D$16-2000</f>
        <v>12502</v>
      </c>
      <c r="J85" s="2">
        <f>IF(IF(J$64&gt;3400,3400+(J$64-3400)*0.1,J$64)&gt;6000,6000,IF(J$64&gt;3400,3400+(J$64-3400)*0.1,J$64))+IF(IF($B85&gt;3400,3400+($B85-3400)*0.1,$B85)&gt;6000,6000,IF($B85&gt;3400,3400+($B85-3400)*0.1,$B85))+Premiums!$D$16-2000</f>
        <v>12752</v>
      </c>
      <c r="K85" s="2">
        <f>IF(IF(K$64&gt;3400,3400+(K$64-3400)*0.1,K$64)&gt;6000,6000,IF(K$64&gt;3400,3400+(K$64-3400)*0.1,K$64))+IF(IF($B85&gt;3400,3400+($B85-3400)*0.1,$B85)&gt;6000,6000,IF($B85&gt;3400,3400+($B85-3400)*0.1,$B85))+Premiums!$D$16-2000</f>
        <v>13252</v>
      </c>
      <c r="L85" s="2">
        <f>IF(IF(L$64&gt;3400,3400+(L$64-3400)*0.1,L$64)&gt;6000,6000,IF(L$64&gt;3400,3400+(L$64-3400)*0.1,L$64))+IF(IF($B85&gt;3400,3400+($B85-3400)*0.1,$B85)&gt;6000,6000,IF($B85&gt;3400,3400+($B85-3400)*0.1,$B85))+Premiums!$D$16-2000</f>
        <v>13752</v>
      </c>
      <c r="M85" s="2">
        <f>IF(IF(M$64&gt;3400,3400+(M$64-3400)*0.1,M$64)&gt;6000,6000,IF(M$64&gt;3400,3400+(M$64-3400)*0.1,M$64))+IF(IF($B85&gt;3400,3400+($B85-3400)*0.1,$B85)&gt;6000,6000,IF($B85&gt;3400,3400+($B85-3400)*0.1,$B85))+Premiums!$D$16-2000</f>
        <v>14252</v>
      </c>
      <c r="N85" s="2">
        <f>IF(IF(N$64&gt;3400,3400+(N$64-3400)*0.1,N$64)&gt;6000,6000,IF(N$64&gt;3400,3400+(N$64-3400)*0.1,N$64))+IF(IF($B85&gt;3400,3400+($B85-3400)*0.1,$B85)&gt;6000,6000,IF($B85&gt;3400,3400+($B85-3400)*0.1,$B85))+Premiums!$D$16-2000</f>
        <v>14692</v>
      </c>
      <c r="O85" s="2">
        <f>IF(IF(O$64&gt;3400,3400+(O$64-3400)*0.1,O$64)&gt;6000,6000,IF(O$64&gt;3400,3400+(O$64-3400)*0.1,O$64))+IF(IF($B85&gt;3400,3400+($B85-3400)*0.1,$B85)&gt;6000,6000,IF($B85&gt;3400,3400+($B85-3400)*0.1,$B85))+Premiums!$D$16-2000</f>
        <v>14692</v>
      </c>
      <c r="P85" s="2">
        <f>IF(IF(P$64&gt;3400,3400+(P$64-3400)*0.1,P$64)&gt;6000,6000,IF(P$64&gt;3400,3400+(P$64-3400)*0.1,P$64))+IF(IF($B85&gt;3400,3400+($B85-3400)*0.1,$B85)&gt;6000,6000,IF($B85&gt;3400,3400+($B85-3400)*0.1,$B85))+Premiums!$D$16-2000</f>
        <v>14692</v>
      </c>
      <c r="Q85" s="2">
        <f>IF(IF(Q$64&gt;3400,3400+(Q$64-3400)*0.1,Q$64)&gt;6000,6000,IF(Q$64&gt;3400,3400+(Q$64-3400)*0.1,Q$64))+IF(IF($B85&gt;3400,3400+($B85-3400)*0.1,$B85)&gt;6000,6000,IF($B85&gt;3400,3400+($B85-3400)*0.1,$B85))+Premiums!$D$16-2000</f>
        <v>14692</v>
      </c>
      <c r="R85" s="2">
        <f>IF(IF(R$64&gt;3400,3400+(R$64-3400)*0.1,R$64)&gt;6000,6000,IF(R$64&gt;3400,3400+(R$64-3400)*0.1,R$64))+IF(IF($B85&gt;3400,3400+($B85-3400)*0.1,$B85)&gt;6000,6000,IF($B85&gt;3400,3400+($B85-3400)*0.1,$B85))+Premiums!$D$16-2000</f>
        <v>14692</v>
      </c>
      <c r="S85" s="2">
        <f>IF(IF(S$64&gt;3400,3400+(S$64-3400)*0.1,S$64)&gt;6000,6000,IF(S$64&gt;3400,3400+(S$64-3400)*0.1,S$64))+IF(IF($B85&gt;3400,3400+($B85-3400)*0.1,$B85)&gt;6000,6000,IF($B85&gt;3400,3400+($B85-3400)*0.1,$B85))+Premiums!$D$16-2000</f>
        <v>14692</v>
      </c>
      <c r="T85" s="2">
        <f>IF(IF(T$64&gt;3400,3400+(T$64-3400)*0.1,T$64)&gt;6000,6000,IF(T$64&gt;3400,3400+(T$64-3400)*0.1,T$64))+IF(IF($B85&gt;3400,3400+($B85-3400)*0.1,$B85)&gt;6000,6000,IF($B85&gt;3400,3400+($B85-3400)*0.1,$B85))+Premiums!$D$16-2000</f>
        <v>14692</v>
      </c>
      <c r="U85" s="2">
        <f>IF(IF(U$64&gt;3400,3400+(U$64-3400)*0.1,U$64)&gt;6000,6000,IF(U$64&gt;3400,3400+(U$64-3400)*0.1,U$64))+IF(IF($B85&gt;3400,3400+($B85-3400)*0.1,$B85)&gt;6000,6000,IF($B85&gt;3400,3400+($B85-3400)*0.1,$B85))+Premiums!$D$16-2000</f>
        <v>14692</v>
      </c>
      <c r="V85" s="2">
        <f>IF(IF(V$64&gt;3400,3400+(V$64-3400)*0.1,V$64)&gt;6000,6000,IF(V$64&gt;3400,3400+(V$64-3400)*0.1,V$64))+IF(IF($B85&gt;3400,3400+($B85-3400)*0.1,$B85)&gt;6000,6000,IF($B85&gt;3400,3400+($B85-3400)*0.1,$B85))+Premiums!$D$16-2000</f>
        <v>14692</v>
      </c>
      <c r="W85" s="2">
        <f>IF(IF(W$64&gt;3400,3400+(W$64-3400)*0.1,W$64)&gt;6000,6000,IF(W$64&gt;3400,3400+(W$64-3400)*0.1,W$64))+IF(IF($B85&gt;3400,3400+($B85-3400)*0.1,$B85)&gt;6000,6000,IF($B85&gt;3400,3400+($B85-3400)*0.1,$B85))+Premiums!$D$16-2000</f>
        <v>14692</v>
      </c>
      <c r="X85" s="2">
        <f>IF(IF(X$64&gt;3400,3400+(X$64-3400)*0.1,X$64)&gt;6000,6000,IF(X$64&gt;3400,3400+(X$64-3400)*0.1,X$64))+IF(IF($B85&gt;3400,3400+($B85-3400)*0.1,$B85)&gt;6000,6000,IF($B85&gt;3400,3400+($B85-3400)*0.1,$B85))+Premiums!$D$16-2000</f>
        <v>14692</v>
      </c>
      <c r="Y85" s="2">
        <f>IF(IF(Y$64&gt;3400,3400+(Y$64-3400)*0.1,Y$64)&gt;6000,6000,IF(Y$64&gt;3400,3400+(Y$64-3400)*0.1,Y$64))+IF(IF($B85&gt;3400,3400+($B85-3400)*0.1,$B85)&gt;6000,6000,IF($B85&gt;3400,3400+($B85-3400)*0.1,$B85))+Premiums!$D$16-2000</f>
        <v>14692</v>
      </c>
      <c r="Z85" s="2">
        <f>IF(IF(Z$64&gt;3400,3400+(Z$64-3400)*0.1,Z$64)&gt;6000,6000,IF(Z$64&gt;3400,3400+(Z$64-3400)*0.1,Z$64))+IF(IF($B85&gt;3400,3400+($B85-3400)*0.1,$B85)&gt;6000,6000,IF($B85&gt;3400,3400+($B85-3400)*0.1,$B85))+Premiums!$D$16-2000</f>
        <v>14692</v>
      </c>
      <c r="AA85" s="2">
        <f>IF(IF(AA$64&gt;3400,3400+(AA$64-3400)*0.1,AA$64)&gt;6000,6000,IF(AA$64&gt;3400,3400+(AA$64-3400)*0.1,AA$64))+IF(IF($B85&gt;3400,3400+($B85-3400)*0.1,$B85)&gt;6000,6000,IF($B85&gt;3400,3400+($B85-3400)*0.1,$B85))+Premiums!$D$16-2000</f>
        <v>14692</v>
      </c>
      <c r="AB85" s="2">
        <f>IF(IF(AB$64&gt;3400,3400+(AB$64-3400)*0.1,AB$64)&gt;6000,6000,IF(AB$64&gt;3400,3400+(AB$64-3400)*0.1,AB$64))+IF(IF($B85&gt;3400,3400+($B85-3400)*0.1,$B85)&gt;6000,6000,IF($B85&gt;3400,3400+($B85-3400)*0.1,$B85))+Premiums!$D$16-2000</f>
        <v>14692</v>
      </c>
    </row>
    <row r="86" spans="1:28" x14ac:dyDescent="0.25">
      <c r="A86" s="81"/>
      <c r="B86" s="16">
        <f t="shared" si="8"/>
        <v>80000</v>
      </c>
      <c r="C86" s="2">
        <f>IF(IF(C$64&gt;3400,3400+(C$64-3400)*0.1,C$64)&gt;6000,6000,IF(C$64&gt;3400,3400+(C$64-3400)*0.1,C$64))+IF(IF($B86&gt;3400,3400+($B86-3400)*0.1,$B86)&gt;6000,6000,IF($B86&gt;3400,3400+($B86-3400)*0.1,$B86))+Premiums!$D$16-2000</f>
        <v>9192</v>
      </c>
      <c r="D86" s="2">
        <f>IF(IF(D$64&gt;3400,3400+(D$64-3400)*0.1,D$64)&gt;6000,6000,IF(D$64&gt;3400,3400+(D$64-3400)*0.1,D$64))+IF(IF($B86&gt;3400,3400+($B86-3400)*0.1,$B86)&gt;6000,6000,IF($B86&gt;3400,3400+($B86-3400)*0.1,$B86))+Premiums!$D$16-2000</f>
        <v>9692</v>
      </c>
      <c r="E86" s="2">
        <f>IF(IF(E$64&gt;3400,3400+(E$64-3400)*0.1,E$64)&gt;6000,6000,IF(E$64&gt;3400,3400+(E$64-3400)*0.1,E$64))+IF(IF($B86&gt;3400,3400+($B86-3400)*0.1,$B86)&gt;6000,6000,IF($B86&gt;3400,3400+($B86-3400)*0.1,$B86))+Premiums!$D$16-2000</f>
        <v>10192</v>
      </c>
      <c r="F86" s="2">
        <f>IF(IF(F$64&gt;3400,3400+(F$64-3400)*0.1,F$64)&gt;6000,6000,IF(F$64&gt;3400,3400+(F$64-3400)*0.1,F$64))+IF(IF($B86&gt;3400,3400+($B86-3400)*0.1,$B86)&gt;6000,6000,IF($B86&gt;3400,3400+($B86-3400)*0.1,$B86))+Premiums!$D$16-2000</f>
        <v>10692</v>
      </c>
      <c r="G86" s="2">
        <f>IF(IF(G$64&gt;3400,3400+(G$64-3400)*0.1,G$64)&gt;6000,6000,IF(G$64&gt;3400,3400+(G$64-3400)*0.1,G$64))+IF(IF($B86&gt;3400,3400+($B86-3400)*0.1,$B86)&gt;6000,6000,IF($B86&gt;3400,3400+($B86-3400)*0.1,$B86))+Premiums!$D$16-2000</f>
        <v>11192</v>
      </c>
      <c r="H86" s="2">
        <f>IF(IF(H$64&gt;3400,3400+(H$64-3400)*0.1,H$64)&gt;6000,6000,IF(H$64&gt;3400,3400+(H$64-3400)*0.1,H$64))+IF(IF($B86&gt;3400,3400+($B86-3400)*0.1,$B86)&gt;6000,6000,IF($B86&gt;3400,3400+($B86-3400)*0.1,$B86))+Premiums!$D$16-2000</f>
        <v>12252</v>
      </c>
      <c r="I86" s="2">
        <f>IF(IF(I$64&gt;3400,3400+(I$64-3400)*0.1,I$64)&gt;6000,6000,IF(I$64&gt;3400,3400+(I$64-3400)*0.1,I$64))+IF(IF($B86&gt;3400,3400+($B86-3400)*0.1,$B86)&gt;6000,6000,IF($B86&gt;3400,3400+($B86-3400)*0.1,$B86))+Premiums!$D$16-2000</f>
        <v>12502</v>
      </c>
      <c r="J86" s="2">
        <f>IF(IF(J$64&gt;3400,3400+(J$64-3400)*0.1,J$64)&gt;6000,6000,IF(J$64&gt;3400,3400+(J$64-3400)*0.1,J$64))+IF(IF($B86&gt;3400,3400+($B86-3400)*0.1,$B86)&gt;6000,6000,IF($B86&gt;3400,3400+($B86-3400)*0.1,$B86))+Premiums!$D$16-2000</f>
        <v>12752</v>
      </c>
      <c r="K86" s="2">
        <f>IF(IF(K$64&gt;3400,3400+(K$64-3400)*0.1,K$64)&gt;6000,6000,IF(K$64&gt;3400,3400+(K$64-3400)*0.1,K$64))+IF(IF($B86&gt;3400,3400+($B86-3400)*0.1,$B86)&gt;6000,6000,IF($B86&gt;3400,3400+($B86-3400)*0.1,$B86))+Premiums!$D$16-2000</f>
        <v>13252</v>
      </c>
      <c r="L86" s="2">
        <f>IF(IF(L$64&gt;3400,3400+(L$64-3400)*0.1,L$64)&gt;6000,6000,IF(L$64&gt;3400,3400+(L$64-3400)*0.1,L$64))+IF(IF($B86&gt;3400,3400+($B86-3400)*0.1,$B86)&gt;6000,6000,IF($B86&gt;3400,3400+($B86-3400)*0.1,$B86))+Premiums!$D$16-2000</f>
        <v>13752</v>
      </c>
      <c r="M86" s="2">
        <f>IF(IF(M$64&gt;3400,3400+(M$64-3400)*0.1,M$64)&gt;6000,6000,IF(M$64&gt;3400,3400+(M$64-3400)*0.1,M$64))+IF(IF($B86&gt;3400,3400+($B86-3400)*0.1,$B86)&gt;6000,6000,IF($B86&gt;3400,3400+($B86-3400)*0.1,$B86))+Premiums!$D$16-2000</f>
        <v>14252</v>
      </c>
      <c r="N86" s="2">
        <f>IF(IF(N$64&gt;3400,3400+(N$64-3400)*0.1,N$64)&gt;6000,6000,IF(N$64&gt;3400,3400+(N$64-3400)*0.1,N$64))+IF(IF($B86&gt;3400,3400+($B86-3400)*0.1,$B86)&gt;6000,6000,IF($B86&gt;3400,3400+($B86-3400)*0.1,$B86))+Premiums!$D$16-2000</f>
        <v>14692</v>
      </c>
      <c r="O86" s="2">
        <f>IF(IF(O$64&gt;3400,3400+(O$64-3400)*0.1,O$64)&gt;6000,6000,IF(O$64&gt;3400,3400+(O$64-3400)*0.1,O$64))+IF(IF($B86&gt;3400,3400+($B86-3400)*0.1,$B86)&gt;6000,6000,IF($B86&gt;3400,3400+($B86-3400)*0.1,$B86))+Premiums!$D$16-2000</f>
        <v>14692</v>
      </c>
      <c r="P86" s="2">
        <f>IF(IF(P$64&gt;3400,3400+(P$64-3400)*0.1,P$64)&gt;6000,6000,IF(P$64&gt;3400,3400+(P$64-3400)*0.1,P$64))+IF(IF($B86&gt;3400,3400+($B86-3400)*0.1,$B86)&gt;6000,6000,IF($B86&gt;3400,3400+($B86-3400)*0.1,$B86))+Premiums!$D$16-2000</f>
        <v>14692</v>
      </c>
      <c r="Q86" s="2">
        <f>IF(IF(Q$64&gt;3400,3400+(Q$64-3400)*0.1,Q$64)&gt;6000,6000,IF(Q$64&gt;3400,3400+(Q$64-3400)*0.1,Q$64))+IF(IF($B86&gt;3400,3400+($B86-3400)*0.1,$B86)&gt;6000,6000,IF($B86&gt;3400,3400+($B86-3400)*0.1,$B86))+Premiums!$D$16-2000</f>
        <v>14692</v>
      </c>
      <c r="R86" s="2">
        <f>IF(IF(R$64&gt;3400,3400+(R$64-3400)*0.1,R$64)&gt;6000,6000,IF(R$64&gt;3400,3400+(R$64-3400)*0.1,R$64))+IF(IF($B86&gt;3400,3400+($B86-3400)*0.1,$B86)&gt;6000,6000,IF($B86&gt;3400,3400+($B86-3400)*0.1,$B86))+Premiums!$D$16-2000</f>
        <v>14692</v>
      </c>
      <c r="S86" s="2">
        <f>IF(IF(S$64&gt;3400,3400+(S$64-3400)*0.1,S$64)&gt;6000,6000,IF(S$64&gt;3400,3400+(S$64-3400)*0.1,S$64))+IF(IF($B86&gt;3400,3400+($B86-3400)*0.1,$B86)&gt;6000,6000,IF($B86&gt;3400,3400+($B86-3400)*0.1,$B86))+Premiums!$D$16-2000</f>
        <v>14692</v>
      </c>
      <c r="T86" s="2">
        <f>IF(IF(T$64&gt;3400,3400+(T$64-3400)*0.1,T$64)&gt;6000,6000,IF(T$64&gt;3400,3400+(T$64-3400)*0.1,T$64))+IF(IF($B86&gt;3400,3400+($B86-3400)*0.1,$B86)&gt;6000,6000,IF($B86&gt;3400,3400+($B86-3400)*0.1,$B86))+Premiums!$D$16-2000</f>
        <v>14692</v>
      </c>
      <c r="U86" s="2">
        <f>IF(IF(U$64&gt;3400,3400+(U$64-3400)*0.1,U$64)&gt;6000,6000,IF(U$64&gt;3400,3400+(U$64-3400)*0.1,U$64))+IF(IF($B86&gt;3400,3400+($B86-3400)*0.1,$B86)&gt;6000,6000,IF($B86&gt;3400,3400+($B86-3400)*0.1,$B86))+Premiums!$D$16-2000</f>
        <v>14692</v>
      </c>
      <c r="V86" s="2">
        <f>IF(IF(V$64&gt;3400,3400+(V$64-3400)*0.1,V$64)&gt;6000,6000,IF(V$64&gt;3400,3400+(V$64-3400)*0.1,V$64))+IF(IF($B86&gt;3400,3400+($B86-3400)*0.1,$B86)&gt;6000,6000,IF($B86&gt;3400,3400+($B86-3400)*0.1,$B86))+Premiums!$D$16-2000</f>
        <v>14692</v>
      </c>
      <c r="W86" s="2">
        <f>IF(IF(W$64&gt;3400,3400+(W$64-3400)*0.1,W$64)&gt;6000,6000,IF(W$64&gt;3400,3400+(W$64-3400)*0.1,W$64))+IF(IF($B86&gt;3400,3400+($B86-3400)*0.1,$B86)&gt;6000,6000,IF($B86&gt;3400,3400+($B86-3400)*0.1,$B86))+Premiums!$D$16-2000</f>
        <v>14692</v>
      </c>
      <c r="X86" s="2">
        <f>IF(IF(X$64&gt;3400,3400+(X$64-3400)*0.1,X$64)&gt;6000,6000,IF(X$64&gt;3400,3400+(X$64-3400)*0.1,X$64))+IF(IF($B86&gt;3400,3400+($B86-3400)*0.1,$B86)&gt;6000,6000,IF($B86&gt;3400,3400+($B86-3400)*0.1,$B86))+Premiums!$D$16-2000</f>
        <v>14692</v>
      </c>
      <c r="Y86" s="2">
        <f>IF(IF(Y$64&gt;3400,3400+(Y$64-3400)*0.1,Y$64)&gt;6000,6000,IF(Y$64&gt;3400,3400+(Y$64-3400)*0.1,Y$64))+IF(IF($B86&gt;3400,3400+($B86-3400)*0.1,$B86)&gt;6000,6000,IF($B86&gt;3400,3400+($B86-3400)*0.1,$B86))+Premiums!$D$16-2000</f>
        <v>14692</v>
      </c>
      <c r="Z86" s="2">
        <f>IF(IF(Z$64&gt;3400,3400+(Z$64-3400)*0.1,Z$64)&gt;6000,6000,IF(Z$64&gt;3400,3400+(Z$64-3400)*0.1,Z$64))+IF(IF($B86&gt;3400,3400+($B86-3400)*0.1,$B86)&gt;6000,6000,IF($B86&gt;3400,3400+($B86-3400)*0.1,$B86))+Premiums!$D$16-2000</f>
        <v>14692</v>
      </c>
      <c r="AA86" s="2">
        <f>IF(IF(AA$64&gt;3400,3400+(AA$64-3400)*0.1,AA$64)&gt;6000,6000,IF(AA$64&gt;3400,3400+(AA$64-3400)*0.1,AA$64))+IF(IF($B86&gt;3400,3400+($B86-3400)*0.1,$B86)&gt;6000,6000,IF($B86&gt;3400,3400+($B86-3400)*0.1,$B86))+Premiums!$D$16-2000</f>
        <v>14692</v>
      </c>
      <c r="AB86" s="2">
        <f>IF(IF(AB$64&gt;3400,3400+(AB$64-3400)*0.1,AB$64)&gt;6000,6000,IF(AB$64&gt;3400,3400+(AB$64-3400)*0.1,AB$64))+IF(IF($B86&gt;3400,3400+($B86-3400)*0.1,$B86)&gt;6000,6000,IF($B86&gt;3400,3400+($B86-3400)*0.1,$B86))+Premiums!$D$16-2000</f>
        <v>14692</v>
      </c>
    </row>
    <row r="87" spans="1:28" x14ac:dyDescent="0.25">
      <c r="A87" s="81"/>
      <c r="B87" s="16">
        <f t="shared" si="8"/>
        <v>85000</v>
      </c>
      <c r="C87" s="2">
        <f>IF(IF(C$64&gt;3400,3400+(C$64-3400)*0.1,C$64)&gt;6000,6000,IF(C$64&gt;3400,3400+(C$64-3400)*0.1,C$64))+IF(IF($B87&gt;3400,3400+($B87-3400)*0.1,$B87)&gt;6000,6000,IF($B87&gt;3400,3400+($B87-3400)*0.1,$B87))+Premiums!$D$16-2000</f>
        <v>9192</v>
      </c>
      <c r="D87" s="2">
        <f>IF(IF(D$64&gt;3400,3400+(D$64-3400)*0.1,D$64)&gt;6000,6000,IF(D$64&gt;3400,3400+(D$64-3400)*0.1,D$64))+IF(IF($B87&gt;3400,3400+($B87-3400)*0.1,$B87)&gt;6000,6000,IF($B87&gt;3400,3400+($B87-3400)*0.1,$B87))+Premiums!$D$16-2000</f>
        <v>9692</v>
      </c>
      <c r="E87" s="2">
        <f>IF(IF(E$64&gt;3400,3400+(E$64-3400)*0.1,E$64)&gt;6000,6000,IF(E$64&gt;3400,3400+(E$64-3400)*0.1,E$64))+IF(IF($B87&gt;3400,3400+($B87-3400)*0.1,$B87)&gt;6000,6000,IF($B87&gt;3400,3400+($B87-3400)*0.1,$B87))+Premiums!$D$16-2000</f>
        <v>10192</v>
      </c>
      <c r="F87" s="2">
        <f>IF(IF(F$64&gt;3400,3400+(F$64-3400)*0.1,F$64)&gt;6000,6000,IF(F$64&gt;3400,3400+(F$64-3400)*0.1,F$64))+IF(IF($B87&gt;3400,3400+($B87-3400)*0.1,$B87)&gt;6000,6000,IF($B87&gt;3400,3400+($B87-3400)*0.1,$B87))+Premiums!$D$16-2000</f>
        <v>10692</v>
      </c>
      <c r="G87" s="2">
        <f>IF(IF(G$64&gt;3400,3400+(G$64-3400)*0.1,G$64)&gt;6000,6000,IF(G$64&gt;3400,3400+(G$64-3400)*0.1,G$64))+IF(IF($B87&gt;3400,3400+($B87-3400)*0.1,$B87)&gt;6000,6000,IF($B87&gt;3400,3400+($B87-3400)*0.1,$B87))+Premiums!$D$16-2000</f>
        <v>11192</v>
      </c>
      <c r="H87" s="2">
        <f>IF(IF(H$64&gt;3400,3400+(H$64-3400)*0.1,H$64)&gt;6000,6000,IF(H$64&gt;3400,3400+(H$64-3400)*0.1,H$64))+IF(IF($B87&gt;3400,3400+($B87-3400)*0.1,$B87)&gt;6000,6000,IF($B87&gt;3400,3400+($B87-3400)*0.1,$B87))+Premiums!$D$16-2000</f>
        <v>12252</v>
      </c>
      <c r="I87" s="2">
        <f>IF(IF(I$64&gt;3400,3400+(I$64-3400)*0.1,I$64)&gt;6000,6000,IF(I$64&gt;3400,3400+(I$64-3400)*0.1,I$64))+IF(IF($B87&gt;3400,3400+($B87-3400)*0.1,$B87)&gt;6000,6000,IF($B87&gt;3400,3400+($B87-3400)*0.1,$B87))+Premiums!$D$16-2000</f>
        <v>12502</v>
      </c>
      <c r="J87" s="2">
        <f>IF(IF(J$64&gt;3400,3400+(J$64-3400)*0.1,J$64)&gt;6000,6000,IF(J$64&gt;3400,3400+(J$64-3400)*0.1,J$64))+IF(IF($B87&gt;3400,3400+($B87-3400)*0.1,$B87)&gt;6000,6000,IF($B87&gt;3400,3400+($B87-3400)*0.1,$B87))+Premiums!$D$16-2000</f>
        <v>12752</v>
      </c>
      <c r="K87" s="2">
        <f>IF(IF(K$64&gt;3400,3400+(K$64-3400)*0.1,K$64)&gt;6000,6000,IF(K$64&gt;3400,3400+(K$64-3400)*0.1,K$64))+IF(IF($B87&gt;3400,3400+($B87-3400)*0.1,$B87)&gt;6000,6000,IF($B87&gt;3400,3400+($B87-3400)*0.1,$B87))+Premiums!$D$16-2000</f>
        <v>13252</v>
      </c>
      <c r="L87" s="2">
        <f>IF(IF(L$64&gt;3400,3400+(L$64-3400)*0.1,L$64)&gt;6000,6000,IF(L$64&gt;3400,3400+(L$64-3400)*0.1,L$64))+IF(IF($B87&gt;3400,3400+($B87-3400)*0.1,$B87)&gt;6000,6000,IF($B87&gt;3400,3400+($B87-3400)*0.1,$B87))+Premiums!$D$16-2000</f>
        <v>13752</v>
      </c>
      <c r="M87" s="2">
        <f>IF(IF(M$64&gt;3400,3400+(M$64-3400)*0.1,M$64)&gt;6000,6000,IF(M$64&gt;3400,3400+(M$64-3400)*0.1,M$64))+IF(IF($B87&gt;3400,3400+($B87-3400)*0.1,$B87)&gt;6000,6000,IF($B87&gt;3400,3400+($B87-3400)*0.1,$B87))+Premiums!$D$16-2000</f>
        <v>14252</v>
      </c>
      <c r="N87" s="2">
        <f>IF(IF(N$64&gt;3400,3400+(N$64-3400)*0.1,N$64)&gt;6000,6000,IF(N$64&gt;3400,3400+(N$64-3400)*0.1,N$64))+IF(IF($B87&gt;3400,3400+($B87-3400)*0.1,$B87)&gt;6000,6000,IF($B87&gt;3400,3400+($B87-3400)*0.1,$B87))+Premiums!$D$16-2000</f>
        <v>14692</v>
      </c>
      <c r="O87" s="2">
        <f>IF(IF(O$64&gt;3400,3400+(O$64-3400)*0.1,O$64)&gt;6000,6000,IF(O$64&gt;3400,3400+(O$64-3400)*0.1,O$64))+IF(IF($B87&gt;3400,3400+($B87-3400)*0.1,$B87)&gt;6000,6000,IF($B87&gt;3400,3400+($B87-3400)*0.1,$B87))+Premiums!$D$16-2000</f>
        <v>14692</v>
      </c>
      <c r="P87" s="2">
        <f>IF(IF(P$64&gt;3400,3400+(P$64-3400)*0.1,P$64)&gt;6000,6000,IF(P$64&gt;3400,3400+(P$64-3400)*0.1,P$64))+IF(IF($B87&gt;3400,3400+($B87-3400)*0.1,$B87)&gt;6000,6000,IF($B87&gt;3400,3400+($B87-3400)*0.1,$B87))+Premiums!$D$16-2000</f>
        <v>14692</v>
      </c>
      <c r="Q87" s="2">
        <f>IF(IF(Q$64&gt;3400,3400+(Q$64-3400)*0.1,Q$64)&gt;6000,6000,IF(Q$64&gt;3400,3400+(Q$64-3400)*0.1,Q$64))+IF(IF($B87&gt;3400,3400+($B87-3400)*0.1,$B87)&gt;6000,6000,IF($B87&gt;3400,3400+($B87-3400)*0.1,$B87))+Premiums!$D$16-2000</f>
        <v>14692</v>
      </c>
      <c r="R87" s="2">
        <f>IF(IF(R$64&gt;3400,3400+(R$64-3400)*0.1,R$64)&gt;6000,6000,IF(R$64&gt;3400,3400+(R$64-3400)*0.1,R$64))+IF(IF($B87&gt;3400,3400+($B87-3400)*0.1,$B87)&gt;6000,6000,IF($B87&gt;3400,3400+($B87-3400)*0.1,$B87))+Premiums!$D$16-2000</f>
        <v>14692</v>
      </c>
      <c r="S87" s="2">
        <f>IF(IF(S$64&gt;3400,3400+(S$64-3400)*0.1,S$64)&gt;6000,6000,IF(S$64&gt;3400,3400+(S$64-3400)*0.1,S$64))+IF(IF($B87&gt;3400,3400+($B87-3400)*0.1,$B87)&gt;6000,6000,IF($B87&gt;3400,3400+($B87-3400)*0.1,$B87))+Premiums!$D$16-2000</f>
        <v>14692</v>
      </c>
      <c r="T87" s="2">
        <f>IF(IF(T$64&gt;3400,3400+(T$64-3400)*0.1,T$64)&gt;6000,6000,IF(T$64&gt;3400,3400+(T$64-3400)*0.1,T$64))+IF(IF($B87&gt;3400,3400+($B87-3400)*0.1,$B87)&gt;6000,6000,IF($B87&gt;3400,3400+($B87-3400)*0.1,$B87))+Premiums!$D$16-2000</f>
        <v>14692</v>
      </c>
      <c r="U87" s="2">
        <f>IF(IF(U$64&gt;3400,3400+(U$64-3400)*0.1,U$64)&gt;6000,6000,IF(U$64&gt;3400,3400+(U$64-3400)*0.1,U$64))+IF(IF($B87&gt;3400,3400+($B87-3400)*0.1,$B87)&gt;6000,6000,IF($B87&gt;3400,3400+($B87-3400)*0.1,$B87))+Premiums!$D$16-2000</f>
        <v>14692</v>
      </c>
      <c r="V87" s="2">
        <f>IF(IF(V$64&gt;3400,3400+(V$64-3400)*0.1,V$64)&gt;6000,6000,IF(V$64&gt;3400,3400+(V$64-3400)*0.1,V$64))+IF(IF($B87&gt;3400,3400+($B87-3400)*0.1,$B87)&gt;6000,6000,IF($B87&gt;3400,3400+($B87-3400)*0.1,$B87))+Premiums!$D$16-2000</f>
        <v>14692</v>
      </c>
      <c r="W87" s="2">
        <f>IF(IF(W$64&gt;3400,3400+(W$64-3400)*0.1,W$64)&gt;6000,6000,IF(W$64&gt;3400,3400+(W$64-3400)*0.1,W$64))+IF(IF($B87&gt;3400,3400+($B87-3400)*0.1,$B87)&gt;6000,6000,IF($B87&gt;3400,3400+($B87-3400)*0.1,$B87))+Premiums!$D$16-2000</f>
        <v>14692</v>
      </c>
      <c r="X87" s="2">
        <f>IF(IF(X$64&gt;3400,3400+(X$64-3400)*0.1,X$64)&gt;6000,6000,IF(X$64&gt;3400,3400+(X$64-3400)*0.1,X$64))+IF(IF($B87&gt;3400,3400+($B87-3400)*0.1,$B87)&gt;6000,6000,IF($B87&gt;3400,3400+($B87-3400)*0.1,$B87))+Premiums!$D$16-2000</f>
        <v>14692</v>
      </c>
      <c r="Y87" s="2">
        <f>IF(IF(Y$64&gt;3400,3400+(Y$64-3400)*0.1,Y$64)&gt;6000,6000,IF(Y$64&gt;3400,3400+(Y$64-3400)*0.1,Y$64))+IF(IF($B87&gt;3400,3400+($B87-3400)*0.1,$B87)&gt;6000,6000,IF($B87&gt;3400,3400+($B87-3400)*0.1,$B87))+Premiums!$D$16-2000</f>
        <v>14692</v>
      </c>
      <c r="Z87" s="2">
        <f>IF(IF(Z$64&gt;3400,3400+(Z$64-3400)*0.1,Z$64)&gt;6000,6000,IF(Z$64&gt;3400,3400+(Z$64-3400)*0.1,Z$64))+IF(IF($B87&gt;3400,3400+($B87-3400)*0.1,$B87)&gt;6000,6000,IF($B87&gt;3400,3400+($B87-3400)*0.1,$B87))+Premiums!$D$16-2000</f>
        <v>14692</v>
      </c>
      <c r="AA87" s="2">
        <f>IF(IF(AA$64&gt;3400,3400+(AA$64-3400)*0.1,AA$64)&gt;6000,6000,IF(AA$64&gt;3400,3400+(AA$64-3400)*0.1,AA$64))+IF(IF($B87&gt;3400,3400+($B87-3400)*0.1,$B87)&gt;6000,6000,IF($B87&gt;3400,3400+($B87-3400)*0.1,$B87))+Premiums!$D$16-2000</f>
        <v>14692</v>
      </c>
      <c r="AB87" s="2">
        <f>IF(IF(AB$64&gt;3400,3400+(AB$64-3400)*0.1,AB$64)&gt;6000,6000,IF(AB$64&gt;3400,3400+(AB$64-3400)*0.1,AB$64))+IF(IF($B87&gt;3400,3400+($B87-3400)*0.1,$B87)&gt;6000,6000,IF($B87&gt;3400,3400+($B87-3400)*0.1,$B87))+Premiums!$D$16-2000</f>
        <v>14692</v>
      </c>
    </row>
    <row r="88" spans="1:28" x14ac:dyDescent="0.25">
      <c r="A88" s="81"/>
      <c r="B88" s="16">
        <f t="shared" si="8"/>
        <v>90000</v>
      </c>
      <c r="C88" s="2">
        <f>IF(IF(C$64&gt;3400,3400+(C$64-3400)*0.1,C$64)&gt;6000,6000,IF(C$64&gt;3400,3400+(C$64-3400)*0.1,C$64))+IF(IF($B88&gt;3400,3400+($B88-3400)*0.1,$B88)&gt;6000,6000,IF($B88&gt;3400,3400+($B88-3400)*0.1,$B88))+Premiums!$D$16-2000</f>
        <v>9192</v>
      </c>
      <c r="D88" s="2">
        <f>IF(IF(D$64&gt;3400,3400+(D$64-3400)*0.1,D$64)&gt;6000,6000,IF(D$64&gt;3400,3400+(D$64-3400)*0.1,D$64))+IF(IF($B88&gt;3400,3400+($B88-3400)*0.1,$B88)&gt;6000,6000,IF($B88&gt;3400,3400+($B88-3400)*0.1,$B88))+Premiums!$D$16-2000</f>
        <v>9692</v>
      </c>
      <c r="E88" s="2">
        <f>IF(IF(E$64&gt;3400,3400+(E$64-3400)*0.1,E$64)&gt;6000,6000,IF(E$64&gt;3400,3400+(E$64-3400)*0.1,E$64))+IF(IF($B88&gt;3400,3400+($B88-3400)*0.1,$B88)&gt;6000,6000,IF($B88&gt;3400,3400+($B88-3400)*0.1,$B88))+Premiums!$D$16-2000</f>
        <v>10192</v>
      </c>
      <c r="F88" s="2">
        <f>IF(IF(F$64&gt;3400,3400+(F$64-3400)*0.1,F$64)&gt;6000,6000,IF(F$64&gt;3400,3400+(F$64-3400)*0.1,F$64))+IF(IF($B88&gt;3400,3400+($B88-3400)*0.1,$B88)&gt;6000,6000,IF($B88&gt;3400,3400+($B88-3400)*0.1,$B88))+Premiums!$D$16-2000</f>
        <v>10692</v>
      </c>
      <c r="G88" s="2">
        <f>IF(IF(G$64&gt;3400,3400+(G$64-3400)*0.1,G$64)&gt;6000,6000,IF(G$64&gt;3400,3400+(G$64-3400)*0.1,G$64))+IF(IF($B88&gt;3400,3400+($B88-3400)*0.1,$B88)&gt;6000,6000,IF($B88&gt;3400,3400+($B88-3400)*0.1,$B88))+Premiums!$D$16-2000</f>
        <v>11192</v>
      </c>
      <c r="H88" s="2">
        <f>IF(IF(H$64&gt;3400,3400+(H$64-3400)*0.1,H$64)&gt;6000,6000,IF(H$64&gt;3400,3400+(H$64-3400)*0.1,H$64))+IF(IF($B88&gt;3400,3400+($B88-3400)*0.1,$B88)&gt;6000,6000,IF($B88&gt;3400,3400+($B88-3400)*0.1,$B88))+Premiums!$D$16-2000</f>
        <v>12252</v>
      </c>
      <c r="I88" s="2">
        <f>IF(IF(I$64&gt;3400,3400+(I$64-3400)*0.1,I$64)&gt;6000,6000,IF(I$64&gt;3400,3400+(I$64-3400)*0.1,I$64))+IF(IF($B88&gt;3400,3400+($B88-3400)*0.1,$B88)&gt;6000,6000,IF($B88&gt;3400,3400+($B88-3400)*0.1,$B88))+Premiums!$D$16-2000</f>
        <v>12502</v>
      </c>
      <c r="J88" s="2">
        <f>IF(IF(J$64&gt;3400,3400+(J$64-3400)*0.1,J$64)&gt;6000,6000,IF(J$64&gt;3400,3400+(J$64-3400)*0.1,J$64))+IF(IF($B88&gt;3400,3400+($B88-3400)*0.1,$B88)&gt;6000,6000,IF($B88&gt;3400,3400+($B88-3400)*0.1,$B88))+Premiums!$D$16-2000</f>
        <v>12752</v>
      </c>
      <c r="K88" s="2">
        <f>IF(IF(K$64&gt;3400,3400+(K$64-3400)*0.1,K$64)&gt;6000,6000,IF(K$64&gt;3400,3400+(K$64-3400)*0.1,K$64))+IF(IF($B88&gt;3400,3400+($B88-3400)*0.1,$B88)&gt;6000,6000,IF($B88&gt;3400,3400+($B88-3400)*0.1,$B88))+Premiums!$D$16-2000</f>
        <v>13252</v>
      </c>
      <c r="L88" s="2">
        <f>IF(IF(L$64&gt;3400,3400+(L$64-3400)*0.1,L$64)&gt;6000,6000,IF(L$64&gt;3400,3400+(L$64-3400)*0.1,L$64))+IF(IF($B88&gt;3400,3400+($B88-3400)*0.1,$B88)&gt;6000,6000,IF($B88&gt;3400,3400+($B88-3400)*0.1,$B88))+Premiums!$D$16-2000</f>
        <v>13752</v>
      </c>
      <c r="M88" s="2">
        <f>IF(IF(M$64&gt;3400,3400+(M$64-3400)*0.1,M$64)&gt;6000,6000,IF(M$64&gt;3400,3400+(M$64-3400)*0.1,M$64))+IF(IF($B88&gt;3400,3400+($B88-3400)*0.1,$B88)&gt;6000,6000,IF($B88&gt;3400,3400+($B88-3400)*0.1,$B88))+Premiums!$D$16-2000</f>
        <v>14252</v>
      </c>
      <c r="N88" s="2">
        <f>IF(IF(N$64&gt;3400,3400+(N$64-3400)*0.1,N$64)&gt;6000,6000,IF(N$64&gt;3400,3400+(N$64-3400)*0.1,N$64))+IF(IF($B88&gt;3400,3400+($B88-3400)*0.1,$B88)&gt;6000,6000,IF($B88&gt;3400,3400+($B88-3400)*0.1,$B88))+Premiums!$D$16-2000</f>
        <v>14692</v>
      </c>
      <c r="O88" s="2">
        <f>IF(IF(O$64&gt;3400,3400+(O$64-3400)*0.1,O$64)&gt;6000,6000,IF(O$64&gt;3400,3400+(O$64-3400)*0.1,O$64))+IF(IF($B88&gt;3400,3400+($B88-3400)*0.1,$B88)&gt;6000,6000,IF($B88&gt;3400,3400+($B88-3400)*0.1,$B88))+Premiums!$D$16-2000</f>
        <v>14692</v>
      </c>
      <c r="P88" s="2">
        <f>IF(IF(P$64&gt;3400,3400+(P$64-3400)*0.1,P$64)&gt;6000,6000,IF(P$64&gt;3400,3400+(P$64-3400)*0.1,P$64))+IF(IF($B88&gt;3400,3400+($B88-3400)*0.1,$B88)&gt;6000,6000,IF($B88&gt;3400,3400+($B88-3400)*0.1,$B88))+Premiums!$D$16-2000</f>
        <v>14692</v>
      </c>
      <c r="Q88" s="2">
        <f>IF(IF(Q$64&gt;3400,3400+(Q$64-3400)*0.1,Q$64)&gt;6000,6000,IF(Q$64&gt;3400,3400+(Q$64-3400)*0.1,Q$64))+IF(IF($B88&gt;3400,3400+($B88-3400)*0.1,$B88)&gt;6000,6000,IF($B88&gt;3400,3400+($B88-3400)*0.1,$B88))+Premiums!$D$16-2000</f>
        <v>14692</v>
      </c>
      <c r="R88" s="2">
        <f>IF(IF(R$64&gt;3400,3400+(R$64-3400)*0.1,R$64)&gt;6000,6000,IF(R$64&gt;3400,3400+(R$64-3400)*0.1,R$64))+IF(IF($B88&gt;3400,3400+($B88-3400)*0.1,$B88)&gt;6000,6000,IF($B88&gt;3400,3400+($B88-3400)*0.1,$B88))+Premiums!$D$16-2000</f>
        <v>14692</v>
      </c>
      <c r="S88" s="2">
        <f>IF(IF(S$64&gt;3400,3400+(S$64-3400)*0.1,S$64)&gt;6000,6000,IF(S$64&gt;3400,3400+(S$64-3400)*0.1,S$64))+IF(IF($B88&gt;3400,3400+($B88-3400)*0.1,$B88)&gt;6000,6000,IF($B88&gt;3400,3400+($B88-3400)*0.1,$B88))+Premiums!$D$16-2000</f>
        <v>14692</v>
      </c>
      <c r="T88" s="2">
        <f>IF(IF(T$64&gt;3400,3400+(T$64-3400)*0.1,T$64)&gt;6000,6000,IF(T$64&gt;3400,3400+(T$64-3400)*0.1,T$64))+IF(IF($B88&gt;3400,3400+($B88-3400)*0.1,$B88)&gt;6000,6000,IF($B88&gt;3400,3400+($B88-3400)*0.1,$B88))+Premiums!$D$16-2000</f>
        <v>14692</v>
      </c>
      <c r="U88" s="2">
        <f>IF(IF(U$64&gt;3400,3400+(U$64-3400)*0.1,U$64)&gt;6000,6000,IF(U$64&gt;3400,3400+(U$64-3400)*0.1,U$64))+IF(IF($B88&gt;3400,3400+($B88-3400)*0.1,$B88)&gt;6000,6000,IF($B88&gt;3400,3400+($B88-3400)*0.1,$B88))+Premiums!$D$16-2000</f>
        <v>14692</v>
      </c>
      <c r="V88" s="2">
        <f>IF(IF(V$64&gt;3400,3400+(V$64-3400)*0.1,V$64)&gt;6000,6000,IF(V$64&gt;3400,3400+(V$64-3400)*0.1,V$64))+IF(IF($B88&gt;3400,3400+($B88-3400)*0.1,$B88)&gt;6000,6000,IF($B88&gt;3400,3400+($B88-3400)*0.1,$B88))+Premiums!$D$16-2000</f>
        <v>14692</v>
      </c>
      <c r="W88" s="2">
        <f>IF(IF(W$64&gt;3400,3400+(W$64-3400)*0.1,W$64)&gt;6000,6000,IF(W$64&gt;3400,3400+(W$64-3400)*0.1,W$64))+IF(IF($B88&gt;3400,3400+($B88-3400)*0.1,$B88)&gt;6000,6000,IF($B88&gt;3400,3400+($B88-3400)*0.1,$B88))+Premiums!$D$16-2000</f>
        <v>14692</v>
      </c>
      <c r="X88" s="2">
        <f>IF(IF(X$64&gt;3400,3400+(X$64-3400)*0.1,X$64)&gt;6000,6000,IF(X$64&gt;3400,3400+(X$64-3400)*0.1,X$64))+IF(IF($B88&gt;3400,3400+($B88-3400)*0.1,$B88)&gt;6000,6000,IF($B88&gt;3400,3400+($B88-3400)*0.1,$B88))+Premiums!$D$16-2000</f>
        <v>14692</v>
      </c>
      <c r="Y88" s="2">
        <f>IF(IF(Y$64&gt;3400,3400+(Y$64-3400)*0.1,Y$64)&gt;6000,6000,IF(Y$64&gt;3400,3400+(Y$64-3400)*0.1,Y$64))+IF(IF($B88&gt;3400,3400+($B88-3400)*0.1,$B88)&gt;6000,6000,IF($B88&gt;3400,3400+($B88-3400)*0.1,$B88))+Premiums!$D$16-2000</f>
        <v>14692</v>
      </c>
      <c r="Z88" s="2">
        <f>IF(IF(Z$64&gt;3400,3400+(Z$64-3400)*0.1,Z$64)&gt;6000,6000,IF(Z$64&gt;3400,3400+(Z$64-3400)*0.1,Z$64))+IF(IF($B88&gt;3400,3400+($B88-3400)*0.1,$B88)&gt;6000,6000,IF($B88&gt;3400,3400+($B88-3400)*0.1,$B88))+Premiums!$D$16-2000</f>
        <v>14692</v>
      </c>
      <c r="AA88" s="2">
        <f>IF(IF(AA$64&gt;3400,3400+(AA$64-3400)*0.1,AA$64)&gt;6000,6000,IF(AA$64&gt;3400,3400+(AA$64-3400)*0.1,AA$64))+IF(IF($B88&gt;3400,3400+($B88-3400)*0.1,$B88)&gt;6000,6000,IF($B88&gt;3400,3400+($B88-3400)*0.1,$B88))+Premiums!$D$16-2000</f>
        <v>14692</v>
      </c>
      <c r="AB88" s="2">
        <f>IF(IF(AB$64&gt;3400,3400+(AB$64-3400)*0.1,AB$64)&gt;6000,6000,IF(AB$64&gt;3400,3400+(AB$64-3400)*0.1,AB$64))+IF(IF($B88&gt;3400,3400+($B88-3400)*0.1,$B88)&gt;6000,6000,IF($B88&gt;3400,3400+($B88-3400)*0.1,$B88))+Premiums!$D$16-2000</f>
        <v>14692</v>
      </c>
    </row>
    <row r="89" spans="1:28" x14ac:dyDescent="0.25">
      <c r="A89" s="81"/>
      <c r="B89" s="16">
        <f t="shared" si="8"/>
        <v>95000</v>
      </c>
      <c r="C89" s="2">
        <f>IF(IF(C$64&gt;3400,3400+(C$64-3400)*0.1,C$64)&gt;6000,6000,IF(C$64&gt;3400,3400+(C$64-3400)*0.1,C$64))+IF(IF($B89&gt;3400,3400+($B89-3400)*0.1,$B89)&gt;6000,6000,IF($B89&gt;3400,3400+($B89-3400)*0.1,$B89))+Premiums!$D$16-2000</f>
        <v>9192</v>
      </c>
      <c r="D89" s="2">
        <f>IF(IF(D$64&gt;3400,3400+(D$64-3400)*0.1,D$64)&gt;6000,6000,IF(D$64&gt;3400,3400+(D$64-3400)*0.1,D$64))+IF(IF($B89&gt;3400,3400+($B89-3400)*0.1,$B89)&gt;6000,6000,IF($B89&gt;3400,3400+($B89-3400)*0.1,$B89))+Premiums!$D$16-2000</f>
        <v>9692</v>
      </c>
      <c r="E89" s="2">
        <f>IF(IF(E$64&gt;3400,3400+(E$64-3400)*0.1,E$64)&gt;6000,6000,IF(E$64&gt;3400,3400+(E$64-3400)*0.1,E$64))+IF(IF($B89&gt;3400,3400+($B89-3400)*0.1,$B89)&gt;6000,6000,IF($B89&gt;3400,3400+($B89-3400)*0.1,$B89))+Premiums!$D$16-2000</f>
        <v>10192</v>
      </c>
      <c r="F89" s="2">
        <f>IF(IF(F$64&gt;3400,3400+(F$64-3400)*0.1,F$64)&gt;6000,6000,IF(F$64&gt;3400,3400+(F$64-3400)*0.1,F$64))+IF(IF($B89&gt;3400,3400+($B89-3400)*0.1,$B89)&gt;6000,6000,IF($B89&gt;3400,3400+($B89-3400)*0.1,$B89))+Premiums!$D$16-2000</f>
        <v>10692</v>
      </c>
      <c r="G89" s="2">
        <f>IF(IF(G$64&gt;3400,3400+(G$64-3400)*0.1,G$64)&gt;6000,6000,IF(G$64&gt;3400,3400+(G$64-3400)*0.1,G$64))+IF(IF($B89&gt;3400,3400+($B89-3400)*0.1,$B89)&gt;6000,6000,IF($B89&gt;3400,3400+($B89-3400)*0.1,$B89))+Premiums!$D$16-2000</f>
        <v>11192</v>
      </c>
      <c r="H89" s="2">
        <f>IF(IF(H$64&gt;3400,3400+(H$64-3400)*0.1,H$64)&gt;6000,6000,IF(H$64&gt;3400,3400+(H$64-3400)*0.1,H$64))+IF(IF($B89&gt;3400,3400+($B89-3400)*0.1,$B89)&gt;6000,6000,IF($B89&gt;3400,3400+($B89-3400)*0.1,$B89))+Premiums!$D$16-2000</f>
        <v>12252</v>
      </c>
      <c r="I89" s="2">
        <f>IF(IF(I$64&gt;3400,3400+(I$64-3400)*0.1,I$64)&gt;6000,6000,IF(I$64&gt;3400,3400+(I$64-3400)*0.1,I$64))+IF(IF($B89&gt;3400,3400+($B89-3400)*0.1,$B89)&gt;6000,6000,IF($B89&gt;3400,3400+($B89-3400)*0.1,$B89))+Premiums!$D$16-2000</f>
        <v>12502</v>
      </c>
      <c r="J89" s="2">
        <f>IF(IF(J$64&gt;3400,3400+(J$64-3400)*0.1,J$64)&gt;6000,6000,IF(J$64&gt;3400,3400+(J$64-3400)*0.1,J$64))+IF(IF($B89&gt;3400,3400+($B89-3400)*0.1,$B89)&gt;6000,6000,IF($B89&gt;3400,3400+($B89-3400)*0.1,$B89))+Premiums!$D$16-2000</f>
        <v>12752</v>
      </c>
      <c r="K89" s="2">
        <f>IF(IF(K$64&gt;3400,3400+(K$64-3400)*0.1,K$64)&gt;6000,6000,IF(K$64&gt;3400,3400+(K$64-3400)*0.1,K$64))+IF(IF($B89&gt;3400,3400+($B89-3400)*0.1,$B89)&gt;6000,6000,IF($B89&gt;3400,3400+($B89-3400)*0.1,$B89))+Premiums!$D$16-2000</f>
        <v>13252</v>
      </c>
      <c r="L89" s="2">
        <f>IF(IF(L$64&gt;3400,3400+(L$64-3400)*0.1,L$64)&gt;6000,6000,IF(L$64&gt;3400,3400+(L$64-3400)*0.1,L$64))+IF(IF($B89&gt;3400,3400+($B89-3400)*0.1,$B89)&gt;6000,6000,IF($B89&gt;3400,3400+($B89-3400)*0.1,$B89))+Premiums!$D$16-2000</f>
        <v>13752</v>
      </c>
      <c r="M89" s="2">
        <f>IF(IF(M$64&gt;3400,3400+(M$64-3400)*0.1,M$64)&gt;6000,6000,IF(M$64&gt;3400,3400+(M$64-3400)*0.1,M$64))+IF(IF($B89&gt;3400,3400+($B89-3400)*0.1,$B89)&gt;6000,6000,IF($B89&gt;3400,3400+($B89-3400)*0.1,$B89))+Premiums!$D$16-2000</f>
        <v>14252</v>
      </c>
      <c r="N89" s="2">
        <f>IF(IF(N$64&gt;3400,3400+(N$64-3400)*0.1,N$64)&gt;6000,6000,IF(N$64&gt;3400,3400+(N$64-3400)*0.1,N$64))+IF(IF($B89&gt;3400,3400+($B89-3400)*0.1,$B89)&gt;6000,6000,IF($B89&gt;3400,3400+($B89-3400)*0.1,$B89))+Premiums!$D$16-2000</f>
        <v>14692</v>
      </c>
      <c r="O89" s="2">
        <f>IF(IF(O$64&gt;3400,3400+(O$64-3400)*0.1,O$64)&gt;6000,6000,IF(O$64&gt;3400,3400+(O$64-3400)*0.1,O$64))+IF(IF($B89&gt;3400,3400+($B89-3400)*0.1,$B89)&gt;6000,6000,IF($B89&gt;3400,3400+($B89-3400)*0.1,$B89))+Premiums!$D$16-2000</f>
        <v>14692</v>
      </c>
      <c r="P89" s="2">
        <f>IF(IF(P$64&gt;3400,3400+(P$64-3400)*0.1,P$64)&gt;6000,6000,IF(P$64&gt;3400,3400+(P$64-3400)*0.1,P$64))+IF(IF($B89&gt;3400,3400+($B89-3400)*0.1,$B89)&gt;6000,6000,IF($B89&gt;3400,3400+($B89-3400)*0.1,$B89))+Premiums!$D$16-2000</f>
        <v>14692</v>
      </c>
      <c r="Q89" s="2">
        <f>IF(IF(Q$64&gt;3400,3400+(Q$64-3400)*0.1,Q$64)&gt;6000,6000,IF(Q$64&gt;3400,3400+(Q$64-3400)*0.1,Q$64))+IF(IF($B89&gt;3400,3400+($B89-3400)*0.1,$B89)&gt;6000,6000,IF($B89&gt;3400,3400+($B89-3400)*0.1,$B89))+Premiums!$D$16-2000</f>
        <v>14692</v>
      </c>
      <c r="R89" s="2">
        <f>IF(IF(R$64&gt;3400,3400+(R$64-3400)*0.1,R$64)&gt;6000,6000,IF(R$64&gt;3400,3400+(R$64-3400)*0.1,R$64))+IF(IF($B89&gt;3400,3400+($B89-3400)*0.1,$B89)&gt;6000,6000,IF($B89&gt;3400,3400+($B89-3400)*0.1,$B89))+Premiums!$D$16-2000</f>
        <v>14692</v>
      </c>
      <c r="S89" s="2">
        <f>IF(IF(S$64&gt;3400,3400+(S$64-3400)*0.1,S$64)&gt;6000,6000,IF(S$64&gt;3400,3400+(S$64-3400)*0.1,S$64))+IF(IF($B89&gt;3400,3400+($B89-3400)*0.1,$B89)&gt;6000,6000,IF($B89&gt;3400,3400+($B89-3400)*0.1,$B89))+Premiums!$D$16-2000</f>
        <v>14692</v>
      </c>
      <c r="T89" s="2">
        <f>IF(IF(T$64&gt;3400,3400+(T$64-3400)*0.1,T$64)&gt;6000,6000,IF(T$64&gt;3400,3400+(T$64-3400)*0.1,T$64))+IF(IF($B89&gt;3400,3400+($B89-3400)*0.1,$B89)&gt;6000,6000,IF($B89&gt;3400,3400+($B89-3400)*0.1,$B89))+Premiums!$D$16-2000</f>
        <v>14692</v>
      </c>
      <c r="U89" s="2">
        <f>IF(IF(U$64&gt;3400,3400+(U$64-3400)*0.1,U$64)&gt;6000,6000,IF(U$64&gt;3400,3400+(U$64-3400)*0.1,U$64))+IF(IF($B89&gt;3400,3400+($B89-3400)*0.1,$B89)&gt;6000,6000,IF($B89&gt;3400,3400+($B89-3400)*0.1,$B89))+Premiums!$D$16-2000</f>
        <v>14692</v>
      </c>
      <c r="V89" s="2">
        <f>IF(IF(V$64&gt;3400,3400+(V$64-3400)*0.1,V$64)&gt;6000,6000,IF(V$64&gt;3400,3400+(V$64-3400)*0.1,V$64))+IF(IF($B89&gt;3400,3400+($B89-3400)*0.1,$B89)&gt;6000,6000,IF($B89&gt;3400,3400+($B89-3400)*0.1,$B89))+Premiums!$D$16-2000</f>
        <v>14692</v>
      </c>
      <c r="W89" s="2">
        <f>IF(IF(W$64&gt;3400,3400+(W$64-3400)*0.1,W$64)&gt;6000,6000,IF(W$64&gt;3400,3400+(W$64-3400)*0.1,W$64))+IF(IF($B89&gt;3400,3400+($B89-3400)*0.1,$B89)&gt;6000,6000,IF($B89&gt;3400,3400+($B89-3400)*0.1,$B89))+Premiums!$D$16-2000</f>
        <v>14692</v>
      </c>
      <c r="X89" s="2">
        <f>IF(IF(X$64&gt;3400,3400+(X$64-3400)*0.1,X$64)&gt;6000,6000,IF(X$64&gt;3400,3400+(X$64-3400)*0.1,X$64))+IF(IF($B89&gt;3400,3400+($B89-3400)*0.1,$B89)&gt;6000,6000,IF($B89&gt;3400,3400+($B89-3400)*0.1,$B89))+Premiums!$D$16-2000</f>
        <v>14692</v>
      </c>
      <c r="Y89" s="2">
        <f>IF(IF(Y$64&gt;3400,3400+(Y$64-3400)*0.1,Y$64)&gt;6000,6000,IF(Y$64&gt;3400,3400+(Y$64-3400)*0.1,Y$64))+IF(IF($B89&gt;3400,3400+($B89-3400)*0.1,$B89)&gt;6000,6000,IF($B89&gt;3400,3400+($B89-3400)*0.1,$B89))+Premiums!$D$16-2000</f>
        <v>14692</v>
      </c>
      <c r="Z89" s="2">
        <f>IF(IF(Z$64&gt;3400,3400+(Z$64-3400)*0.1,Z$64)&gt;6000,6000,IF(Z$64&gt;3400,3400+(Z$64-3400)*0.1,Z$64))+IF(IF($B89&gt;3400,3400+($B89-3400)*0.1,$B89)&gt;6000,6000,IF($B89&gt;3400,3400+($B89-3400)*0.1,$B89))+Premiums!$D$16-2000</f>
        <v>14692</v>
      </c>
      <c r="AA89" s="2">
        <f>IF(IF(AA$64&gt;3400,3400+(AA$64-3400)*0.1,AA$64)&gt;6000,6000,IF(AA$64&gt;3400,3400+(AA$64-3400)*0.1,AA$64))+IF(IF($B89&gt;3400,3400+($B89-3400)*0.1,$B89)&gt;6000,6000,IF($B89&gt;3400,3400+($B89-3400)*0.1,$B89))+Premiums!$D$16-2000</f>
        <v>14692</v>
      </c>
      <c r="AB89" s="2">
        <f>IF(IF(AB$64&gt;3400,3400+(AB$64-3400)*0.1,AB$64)&gt;6000,6000,IF(AB$64&gt;3400,3400+(AB$64-3400)*0.1,AB$64))+IF(IF($B89&gt;3400,3400+($B89-3400)*0.1,$B89)&gt;6000,6000,IF($B89&gt;3400,3400+($B89-3400)*0.1,$B89))+Premiums!$D$16-2000</f>
        <v>14692</v>
      </c>
    </row>
    <row r="90" spans="1:28" ht="15.75" thickBot="1" x14ac:dyDescent="0.3">
      <c r="A90" s="82"/>
      <c r="B90" s="11">
        <f t="shared" si="8"/>
        <v>100000</v>
      </c>
      <c r="C90" s="2">
        <f>IF(IF(C$64&gt;3400,3400+(C$64-3400)*0.1,C$64)&gt;6000,6000,IF(C$64&gt;3400,3400+(C$64-3400)*0.1,C$64))+IF(IF($B90&gt;3400,3400+($B90-3400)*0.1,$B90)&gt;6000,6000,IF($B90&gt;3400,3400+($B90-3400)*0.1,$B90))+Premiums!$D$16-2000</f>
        <v>9192</v>
      </c>
      <c r="D90" s="2">
        <f>IF(IF(D$64&gt;3400,3400+(D$64-3400)*0.1,D$64)&gt;6000,6000,IF(D$64&gt;3400,3400+(D$64-3400)*0.1,D$64))+IF(IF($B90&gt;3400,3400+($B90-3400)*0.1,$B90)&gt;6000,6000,IF($B90&gt;3400,3400+($B90-3400)*0.1,$B90))+Premiums!$D$16-2000</f>
        <v>9692</v>
      </c>
      <c r="E90" s="2">
        <f>IF(IF(E$64&gt;3400,3400+(E$64-3400)*0.1,E$64)&gt;6000,6000,IF(E$64&gt;3400,3400+(E$64-3400)*0.1,E$64))+IF(IF($B90&gt;3400,3400+($B90-3400)*0.1,$B90)&gt;6000,6000,IF($B90&gt;3400,3400+($B90-3400)*0.1,$B90))+Premiums!$D$16-2000</f>
        <v>10192</v>
      </c>
      <c r="F90" s="2">
        <f>IF(IF(F$64&gt;3400,3400+(F$64-3400)*0.1,F$64)&gt;6000,6000,IF(F$64&gt;3400,3400+(F$64-3400)*0.1,F$64))+IF(IF($B90&gt;3400,3400+($B90-3400)*0.1,$B90)&gt;6000,6000,IF($B90&gt;3400,3400+($B90-3400)*0.1,$B90))+Premiums!$D$16-2000</f>
        <v>10692</v>
      </c>
      <c r="G90" s="2">
        <f>IF(IF(G$64&gt;3400,3400+(G$64-3400)*0.1,G$64)&gt;6000,6000,IF(G$64&gt;3400,3400+(G$64-3400)*0.1,G$64))+IF(IF($B90&gt;3400,3400+($B90-3400)*0.1,$B90)&gt;6000,6000,IF($B90&gt;3400,3400+($B90-3400)*0.1,$B90))+Premiums!$D$16-2000</f>
        <v>11192</v>
      </c>
      <c r="H90" s="2">
        <f>IF(IF(H$64&gt;3400,3400+(H$64-3400)*0.1,H$64)&gt;6000,6000,IF(H$64&gt;3400,3400+(H$64-3400)*0.1,H$64))+IF(IF($B90&gt;3400,3400+($B90-3400)*0.1,$B90)&gt;6000,6000,IF($B90&gt;3400,3400+($B90-3400)*0.1,$B90))+Premiums!$D$16-2000</f>
        <v>12252</v>
      </c>
      <c r="I90" s="2">
        <f>IF(IF(I$64&gt;3400,3400+(I$64-3400)*0.1,I$64)&gt;6000,6000,IF(I$64&gt;3400,3400+(I$64-3400)*0.1,I$64))+IF(IF($B90&gt;3400,3400+($B90-3400)*0.1,$B90)&gt;6000,6000,IF($B90&gt;3400,3400+($B90-3400)*0.1,$B90))+Premiums!$D$16-2000</f>
        <v>12502</v>
      </c>
      <c r="J90" s="2">
        <f>IF(IF(J$64&gt;3400,3400+(J$64-3400)*0.1,J$64)&gt;6000,6000,IF(J$64&gt;3400,3400+(J$64-3400)*0.1,J$64))+IF(IF($B90&gt;3400,3400+($B90-3400)*0.1,$B90)&gt;6000,6000,IF($B90&gt;3400,3400+($B90-3400)*0.1,$B90))+Premiums!$D$16-2000</f>
        <v>12752</v>
      </c>
      <c r="K90" s="2">
        <f>IF(IF(K$64&gt;3400,3400+(K$64-3400)*0.1,K$64)&gt;6000,6000,IF(K$64&gt;3400,3400+(K$64-3400)*0.1,K$64))+IF(IF($B90&gt;3400,3400+($B90-3400)*0.1,$B90)&gt;6000,6000,IF($B90&gt;3400,3400+($B90-3400)*0.1,$B90))+Premiums!$D$16-2000</f>
        <v>13252</v>
      </c>
      <c r="L90" s="2">
        <f>IF(IF(L$64&gt;3400,3400+(L$64-3400)*0.1,L$64)&gt;6000,6000,IF(L$64&gt;3400,3400+(L$64-3400)*0.1,L$64))+IF(IF($B90&gt;3400,3400+($B90-3400)*0.1,$B90)&gt;6000,6000,IF($B90&gt;3400,3400+($B90-3400)*0.1,$B90))+Premiums!$D$16-2000</f>
        <v>13752</v>
      </c>
      <c r="M90" s="2">
        <f>IF(IF(M$64&gt;3400,3400+(M$64-3400)*0.1,M$64)&gt;6000,6000,IF(M$64&gt;3400,3400+(M$64-3400)*0.1,M$64))+IF(IF($B90&gt;3400,3400+($B90-3400)*0.1,$B90)&gt;6000,6000,IF($B90&gt;3400,3400+($B90-3400)*0.1,$B90))+Premiums!$D$16-2000</f>
        <v>14252</v>
      </c>
      <c r="N90" s="2">
        <f>IF(IF(N$64&gt;3400,3400+(N$64-3400)*0.1,N$64)&gt;6000,6000,IF(N$64&gt;3400,3400+(N$64-3400)*0.1,N$64))+IF(IF($B90&gt;3400,3400+($B90-3400)*0.1,$B90)&gt;6000,6000,IF($B90&gt;3400,3400+($B90-3400)*0.1,$B90))+Premiums!$D$16-2000</f>
        <v>14692</v>
      </c>
      <c r="O90" s="2">
        <f>IF(IF(O$64&gt;3400,3400+(O$64-3400)*0.1,O$64)&gt;6000,6000,IF(O$64&gt;3400,3400+(O$64-3400)*0.1,O$64))+IF(IF($B90&gt;3400,3400+($B90-3400)*0.1,$B90)&gt;6000,6000,IF($B90&gt;3400,3400+($B90-3400)*0.1,$B90))+Premiums!$D$16-2000</f>
        <v>14692</v>
      </c>
      <c r="P90" s="2">
        <f>IF(IF(P$64&gt;3400,3400+(P$64-3400)*0.1,P$64)&gt;6000,6000,IF(P$64&gt;3400,3400+(P$64-3400)*0.1,P$64))+IF(IF($B90&gt;3400,3400+($B90-3400)*0.1,$B90)&gt;6000,6000,IF($B90&gt;3400,3400+($B90-3400)*0.1,$B90))+Premiums!$D$16-2000</f>
        <v>14692</v>
      </c>
      <c r="Q90" s="2">
        <f>IF(IF(Q$64&gt;3400,3400+(Q$64-3400)*0.1,Q$64)&gt;6000,6000,IF(Q$64&gt;3400,3400+(Q$64-3400)*0.1,Q$64))+IF(IF($B90&gt;3400,3400+($B90-3400)*0.1,$B90)&gt;6000,6000,IF($B90&gt;3400,3400+($B90-3400)*0.1,$B90))+Premiums!$D$16-2000</f>
        <v>14692</v>
      </c>
      <c r="R90" s="2">
        <f>IF(IF(R$64&gt;3400,3400+(R$64-3400)*0.1,R$64)&gt;6000,6000,IF(R$64&gt;3400,3400+(R$64-3400)*0.1,R$64))+IF(IF($B90&gt;3400,3400+($B90-3400)*0.1,$B90)&gt;6000,6000,IF($B90&gt;3400,3400+($B90-3400)*0.1,$B90))+Premiums!$D$16-2000</f>
        <v>14692</v>
      </c>
      <c r="S90" s="2">
        <f>IF(IF(S$64&gt;3400,3400+(S$64-3400)*0.1,S$64)&gt;6000,6000,IF(S$64&gt;3400,3400+(S$64-3400)*0.1,S$64))+IF(IF($B90&gt;3400,3400+($B90-3400)*0.1,$B90)&gt;6000,6000,IF($B90&gt;3400,3400+($B90-3400)*0.1,$B90))+Premiums!$D$16-2000</f>
        <v>14692</v>
      </c>
      <c r="T90" s="2">
        <f>IF(IF(T$64&gt;3400,3400+(T$64-3400)*0.1,T$64)&gt;6000,6000,IF(T$64&gt;3400,3400+(T$64-3400)*0.1,T$64))+IF(IF($B90&gt;3400,3400+($B90-3400)*0.1,$B90)&gt;6000,6000,IF($B90&gt;3400,3400+($B90-3400)*0.1,$B90))+Premiums!$D$16-2000</f>
        <v>14692</v>
      </c>
      <c r="U90" s="2">
        <f>IF(IF(U$64&gt;3400,3400+(U$64-3400)*0.1,U$64)&gt;6000,6000,IF(U$64&gt;3400,3400+(U$64-3400)*0.1,U$64))+IF(IF($B90&gt;3400,3400+($B90-3400)*0.1,$B90)&gt;6000,6000,IF($B90&gt;3400,3400+($B90-3400)*0.1,$B90))+Premiums!$D$16-2000</f>
        <v>14692</v>
      </c>
      <c r="V90" s="2">
        <f>IF(IF(V$64&gt;3400,3400+(V$64-3400)*0.1,V$64)&gt;6000,6000,IF(V$64&gt;3400,3400+(V$64-3400)*0.1,V$64))+IF(IF($B90&gt;3400,3400+($B90-3400)*0.1,$B90)&gt;6000,6000,IF($B90&gt;3400,3400+($B90-3400)*0.1,$B90))+Premiums!$D$16-2000</f>
        <v>14692</v>
      </c>
      <c r="W90" s="2">
        <f>IF(IF(W$64&gt;3400,3400+(W$64-3400)*0.1,W$64)&gt;6000,6000,IF(W$64&gt;3400,3400+(W$64-3400)*0.1,W$64))+IF(IF($B90&gt;3400,3400+($B90-3400)*0.1,$B90)&gt;6000,6000,IF($B90&gt;3400,3400+($B90-3400)*0.1,$B90))+Premiums!$D$16-2000</f>
        <v>14692</v>
      </c>
      <c r="X90" s="2">
        <f>IF(IF(X$64&gt;3400,3400+(X$64-3400)*0.1,X$64)&gt;6000,6000,IF(X$64&gt;3400,3400+(X$64-3400)*0.1,X$64))+IF(IF($B90&gt;3400,3400+($B90-3400)*0.1,$B90)&gt;6000,6000,IF($B90&gt;3400,3400+($B90-3400)*0.1,$B90))+Premiums!$D$16-2000</f>
        <v>14692</v>
      </c>
      <c r="Y90" s="2">
        <f>IF(IF(Y$64&gt;3400,3400+(Y$64-3400)*0.1,Y$64)&gt;6000,6000,IF(Y$64&gt;3400,3400+(Y$64-3400)*0.1,Y$64))+IF(IF($B90&gt;3400,3400+($B90-3400)*0.1,$B90)&gt;6000,6000,IF($B90&gt;3400,3400+($B90-3400)*0.1,$B90))+Premiums!$D$16-2000</f>
        <v>14692</v>
      </c>
      <c r="Z90" s="2">
        <f>IF(IF(Z$64&gt;3400,3400+(Z$64-3400)*0.1,Z$64)&gt;6000,6000,IF(Z$64&gt;3400,3400+(Z$64-3400)*0.1,Z$64))+IF(IF($B90&gt;3400,3400+($B90-3400)*0.1,$B90)&gt;6000,6000,IF($B90&gt;3400,3400+($B90-3400)*0.1,$B90))+Premiums!$D$16-2000</f>
        <v>14692</v>
      </c>
      <c r="AA90" s="2">
        <f>IF(IF(AA$64&gt;3400,3400+(AA$64-3400)*0.1,AA$64)&gt;6000,6000,IF(AA$64&gt;3400,3400+(AA$64-3400)*0.1,AA$64))+IF(IF($B90&gt;3400,3400+($B90-3400)*0.1,$B90)&gt;6000,6000,IF($B90&gt;3400,3400+($B90-3400)*0.1,$B90))+Premiums!$D$16-2000</f>
        <v>14692</v>
      </c>
      <c r="AB90" s="2">
        <f>IF(IF(AB$64&gt;3400,3400+(AB$64-3400)*0.1,AB$64)&gt;6000,6000,IF(AB$64&gt;3400,3400+(AB$64-3400)*0.1,AB$64))+IF(IF($B90&gt;3400,3400+($B90-3400)*0.1,$B90)&gt;6000,6000,IF($B90&gt;3400,3400+($B90-3400)*0.1,$B90))+Premiums!$D$16-2000</f>
        <v>14692</v>
      </c>
    </row>
    <row r="91" spans="1:28" ht="16.5" customHeight="1" x14ac:dyDescent="0.25"/>
    <row r="92" spans="1:28" ht="15.75" thickBot="1" x14ac:dyDescent="0.3">
      <c r="A92" s="4" t="s">
        <v>36</v>
      </c>
    </row>
    <row r="93" spans="1:28" x14ac:dyDescent="0.25">
      <c r="C93" s="17" t="s">
        <v>1</v>
      </c>
      <c r="D93" s="6"/>
      <c r="E93" s="6"/>
      <c r="F93" s="6"/>
      <c r="G93" s="6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8"/>
      <c r="AA93" s="8"/>
      <c r="AB93" s="9"/>
    </row>
    <row r="94" spans="1:28" ht="15.75" thickBot="1" x14ac:dyDescent="0.3">
      <c r="C94" s="18">
        <v>500</v>
      </c>
      <c r="D94" s="10">
        <v>1000</v>
      </c>
      <c r="E94" s="10">
        <v>1500</v>
      </c>
      <c r="F94" s="3">
        <v>2000</v>
      </c>
      <c r="G94" s="10">
        <v>2500</v>
      </c>
      <c r="H94" s="10">
        <v>5000</v>
      </c>
      <c r="I94" s="10">
        <v>7500</v>
      </c>
      <c r="J94" s="10">
        <v>10000</v>
      </c>
      <c r="K94" s="10">
        <f>J94+5000</f>
        <v>15000</v>
      </c>
      <c r="L94" s="10">
        <f t="shared" ref="L94:AB94" si="9">K94+5000</f>
        <v>20000</v>
      </c>
      <c r="M94" s="10">
        <f t="shared" si="9"/>
        <v>25000</v>
      </c>
      <c r="N94" s="10">
        <f t="shared" si="9"/>
        <v>30000</v>
      </c>
      <c r="O94" s="10">
        <f t="shared" si="9"/>
        <v>35000</v>
      </c>
      <c r="P94" s="10">
        <f t="shared" si="9"/>
        <v>40000</v>
      </c>
      <c r="Q94" s="10">
        <f t="shared" si="9"/>
        <v>45000</v>
      </c>
      <c r="R94" s="10">
        <f t="shared" si="9"/>
        <v>50000</v>
      </c>
      <c r="S94" s="10">
        <f t="shared" si="9"/>
        <v>55000</v>
      </c>
      <c r="T94" s="10">
        <f t="shared" si="9"/>
        <v>60000</v>
      </c>
      <c r="U94" s="10">
        <f t="shared" si="9"/>
        <v>65000</v>
      </c>
      <c r="V94" s="10">
        <f t="shared" si="9"/>
        <v>70000</v>
      </c>
      <c r="W94" s="10">
        <f t="shared" si="9"/>
        <v>75000</v>
      </c>
      <c r="X94" s="10">
        <f t="shared" si="9"/>
        <v>80000</v>
      </c>
      <c r="Y94" s="10">
        <f t="shared" si="9"/>
        <v>85000</v>
      </c>
      <c r="Z94" s="10">
        <f t="shared" si="9"/>
        <v>90000</v>
      </c>
      <c r="AA94" s="10">
        <f t="shared" si="9"/>
        <v>95000</v>
      </c>
      <c r="AB94" s="11">
        <f t="shared" si="9"/>
        <v>100000</v>
      </c>
    </row>
    <row r="95" spans="1:28" x14ac:dyDescent="0.25">
      <c r="A95" s="5"/>
      <c r="B95" s="14">
        <v>500</v>
      </c>
      <c r="C95" s="12" t="e">
        <f>C35-C4</f>
        <v>#REF!</v>
      </c>
      <c r="D95" s="12" t="e">
        <f t="shared" ref="D95:AB95" si="10">D35-D4</f>
        <v>#REF!</v>
      </c>
      <c r="E95" s="12" t="e">
        <f t="shared" si="10"/>
        <v>#REF!</v>
      </c>
      <c r="F95" s="12" t="e">
        <f t="shared" si="10"/>
        <v>#REF!</v>
      </c>
      <c r="G95" s="12" t="e">
        <f t="shared" si="10"/>
        <v>#REF!</v>
      </c>
      <c r="H95" s="12" t="e">
        <f t="shared" si="10"/>
        <v>#REF!</v>
      </c>
      <c r="I95" s="12" t="e">
        <f t="shared" si="10"/>
        <v>#REF!</v>
      </c>
      <c r="J95" s="12" t="e">
        <f t="shared" si="10"/>
        <v>#REF!</v>
      </c>
      <c r="K95" s="12" t="e">
        <f t="shared" si="10"/>
        <v>#REF!</v>
      </c>
      <c r="L95" s="12" t="e">
        <f t="shared" si="10"/>
        <v>#REF!</v>
      </c>
      <c r="M95" s="12" t="e">
        <f t="shared" si="10"/>
        <v>#REF!</v>
      </c>
      <c r="N95" s="12" t="e">
        <f t="shared" si="10"/>
        <v>#REF!</v>
      </c>
      <c r="O95" s="12" t="e">
        <f t="shared" si="10"/>
        <v>#REF!</v>
      </c>
      <c r="P95" s="12" t="e">
        <f t="shared" si="10"/>
        <v>#REF!</v>
      </c>
      <c r="Q95" s="12" t="e">
        <f t="shared" si="10"/>
        <v>#REF!</v>
      </c>
      <c r="R95" s="12" t="e">
        <f t="shared" si="10"/>
        <v>#REF!</v>
      </c>
      <c r="S95" s="12" t="e">
        <f t="shared" si="10"/>
        <v>#REF!</v>
      </c>
      <c r="T95" s="12" t="e">
        <f t="shared" si="10"/>
        <v>#REF!</v>
      </c>
      <c r="U95" s="12" t="e">
        <f t="shared" si="10"/>
        <v>#REF!</v>
      </c>
      <c r="V95" s="12" t="e">
        <f t="shared" si="10"/>
        <v>#REF!</v>
      </c>
      <c r="W95" s="12" t="e">
        <f t="shared" si="10"/>
        <v>#REF!</v>
      </c>
      <c r="X95" s="12" t="e">
        <f t="shared" si="10"/>
        <v>#REF!</v>
      </c>
      <c r="Y95" s="12" t="e">
        <f t="shared" si="10"/>
        <v>#REF!</v>
      </c>
      <c r="Z95" s="12" t="e">
        <f t="shared" si="10"/>
        <v>#REF!</v>
      </c>
      <c r="AA95" s="12" t="e">
        <f t="shared" si="10"/>
        <v>#REF!</v>
      </c>
      <c r="AB95" s="12" t="e">
        <f t="shared" si="10"/>
        <v>#REF!</v>
      </c>
    </row>
    <row r="96" spans="1:28" x14ac:dyDescent="0.25">
      <c r="A96" s="15"/>
      <c r="B96" s="16">
        <v>1000</v>
      </c>
      <c r="C96" s="12" t="e">
        <f t="shared" ref="C96:AB96" si="11">C36-C5</f>
        <v>#REF!</v>
      </c>
      <c r="D96" s="12" t="e">
        <f t="shared" si="11"/>
        <v>#REF!</v>
      </c>
      <c r="E96" s="12" t="e">
        <f t="shared" si="11"/>
        <v>#REF!</v>
      </c>
      <c r="F96" s="12" t="e">
        <f t="shared" si="11"/>
        <v>#REF!</v>
      </c>
      <c r="G96" s="12" t="e">
        <f t="shared" si="11"/>
        <v>#REF!</v>
      </c>
      <c r="H96" s="12" t="e">
        <f t="shared" si="11"/>
        <v>#REF!</v>
      </c>
      <c r="I96" s="12" t="e">
        <f t="shared" si="11"/>
        <v>#REF!</v>
      </c>
      <c r="J96" s="12" t="e">
        <f t="shared" si="11"/>
        <v>#REF!</v>
      </c>
      <c r="K96" s="12" t="e">
        <f t="shared" si="11"/>
        <v>#REF!</v>
      </c>
      <c r="L96" s="12" t="e">
        <f t="shared" si="11"/>
        <v>#REF!</v>
      </c>
      <c r="M96" s="12" t="e">
        <f t="shared" si="11"/>
        <v>#REF!</v>
      </c>
      <c r="N96" s="12" t="e">
        <f t="shared" si="11"/>
        <v>#REF!</v>
      </c>
      <c r="O96" s="12" t="e">
        <f t="shared" si="11"/>
        <v>#REF!</v>
      </c>
      <c r="P96" s="12" t="e">
        <f t="shared" si="11"/>
        <v>#REF!</v>
      </c>
      <c r="Q96" s="12" t="e">
        <f t="shared" si="11"/>
        <v>#REF!</v>
      </c>
      <c r="R96" s="12" t="e">
        <f t="shared" si="11"/>
        <v>#REF!</v>
      </c>
      <c r="S96" s="12" t="e">
        <f t="shared" si="11"/>
        <v>#REF!</v>
      </c>
      <c r="T96" s="12" t="e">
        <f t="shared" si="11"/>
        <v>#REF!</v>
      </c>
      <c r="U96" s="12" t="e">
        <f t="shared" si="11"/>
        <v>#REF!</v>
      </c>
      <c r="V96" s="12" t="e">
        <f t="shared" si="11"/>
        <v>#REF!</v>
      </c>
      <c r="W96" s="12" t="e">
        <f t="shared" si="11"/>
        <v>#REF!</v>
      </c>
      <c r="X96" s="12" t="e">
        <f t="shared" si="11"/>
        <v>#REF!</v>
      </c>
      <c r="Y96" s="12" t="e">
        <f t="shared" si="11"/>
        <v>#REF!</v>
      </c>
      <c r="Z96" s="12" t="e">
        <f t="shared" si="11"/>
        <v>#REF!</v>
      </c>
      <c r="AA96" s="12" t="e">
        <f t="shared" si="11"/>
        <v>#REF!</v>
      </c>
      <c r="AB96" s="12" t="e">
        <f t="shared" si="11"/>
        <v>#REF!</v>
      </c>
    </row>
    <row r="97" spans="1:28" x14ac:dyDescent="0.25">
      <c r="A97" s="15"/>
      <c r="B97" s="16">
        <v>1500</v>
      </c>
      <c r="C97" s="12" t="e">
        <f t="shared" ref="C97:AB97" si="12">C37-C6</f>
        <v>#REF!</v>
      </c>
      <c r="D97" s="12" t="e">
        <f t="shared" si="12"/>
        <v>#REF!</v>
      </c>
      <c r="E97" s="12" t="e">
        <f t="shared" si="12"/>
        <v>#REF!</v>
      </c>
      <c r="F97" s="12" t="e">
        <f t="shared" si="12"/>
        <v>#REF!</v>
      </c>
      <c r="G97" s="12" t="e">
        <f t="shared" si="12"/>
        <v>#REF!</v>
      </c>
      <c r="H97" s="12" t="e">
        <f t="shared" si="12"/>
        <v>#REF!</v>
      </c>
      <c r="I97" s="12" t="e">
        <f t="shared" si="12"/>
        <v>#REF!</v>
      </c>
      <c r="J97" s="12" t="e">
        <f t="shared" si="12"/>
        <v>#REF!</v>
      </c>
      <c r="K97" s="12" t="e">
        <f t="shared" si="12"/>
        <v>#REF!</v>
      </c>
      <c r="L97" s="12" t="e">
        <f t="shared" si="12"/>
        <v>#REF!</v>
      </c>
      <c r="M97" s="12" t="e">
        <f t="shared" si="12"/>
        <v>#REF!</v>
      </c>
      <c r="N97" s="12" t="e">
        <f t="shared" si="12"/>
        <v>#REF!</v>
      </c>
      <c r="O97" s="12" t="e">
        <f t="shared" si="12"/>
        <v>#REF!</v>
      </c>
      <c r="P97" s="12" t="e">
        <f t="shared" si="12"/>
        <v>#REF!</v>
      </c>
      <c r="Q97" s="12" t="e">
        <f t="shared" si="12"/>
        <v>#REF!</v>
      </c>
      <c r="R97" s="12" t="e">
        <f t="shared" si="12"/>
        <v>#REF!</v>
      </c>
      <c r="S97" s="12" t="e">
        <f t="shared" si="12"/>
        <v>#REF!</v>
      </c>
      <c r="T97" s="12" t="e">
        <f t="shared" si="12"/>
        <v>#REF!</v>
      </c>
      <c r="U97" s="12" t="e">
        <f t="shared" si="12"/>
        <v>#REF!</v>
      </c>
      <c r="V97" s="12" t="e">
        <f t="shared" si="12"/>
        <v>#REF!</v>
      </c>
      <c r="W97" s="12" t="e">
        <f t="shared" si="12"/>
        <v>#REF!</v>
      </c>
      <c r="X97" s="12" t="e">
        <f t="shared" si="12"/>
        <v>#REF!</v>
      </c>
      <c r="Y97" s="12" t="e">
        <f t="shared" si="12"/>
        <v>#REF!</v>
      </c>
      <c r="Z97" s="12" t="e">
        <f t="shared" si="12"/>
        <v>#REF!</v>
      </c>
      <c r="AA97" s="12" t="e">
        <f t="shared" si="12"/>
        <v>#REF!</v>
      </c>
      <c r="AB97" s="12" t="e">
        <f t="shared" si="12"/>
        <v>#REF!</v>
      </c>
    </row>
    <row r="98" spans="1:28" x14ac:dyDescent="0.25">
      <c r="A98" s="15"/>
      <c r="B98" s="16">
        <v>2000</v>
      </c>
      <c r="C98" s="12" t="e">
        <f t="shared" ref="C98:AB98" si="13">C38-C7</f>
        <v>#REF!</v>
      </c>
      <c r="D98" s="12" t="e">
        <f t="shared" si="13"/>
        <v>#REF!</v>
      </c>
      <c r="E98" s="12" t="e">
        <f t="shared" si="13"/>
        <v>#REF!</v>
      </c>
      <c r="F98" s="12" t="e">
        <f t="shared" si="13"/>
        <v>#REF!</v>
      </c>
      <c r="G98" s="12" t="e">
        <f t="shared" si="13"/>
        <v>#REF!</v>
      </c>
      <c r="H98" s="12" t="e">
        <f t="shared" si="13"/>
        <v>#REF!</v>
      </c>
      <c r="I98" s="12" t="e">
        <f t="shared" si="13"/>
        <v>#REF!</v>
      </c>
      <c r="J98" s="12" t="e">
        <f t="shared" si="13"/>
        <v>#REF!</v>
      </c>
      <c r="K98" s="12" t="e">
        <f t="shared" si="13"/>
        <v>#REF!</v>
      </c>
      <c r="L98" s="12" t="e">
        <f t="shared" si="13"/>
        <v>#REF!</v>
      </c>
      <c r="M98" s="12" t="e">
        <f t="shared" si="13"/>
        <v>#REF!</v>
      </c>
      <c r="N98" s="12" t="e">
        <f t="shared" si="13"/>
        <v>#REF!</v>
      </c>
      <c r="O98" s="12" t="e">
        <f t="shared" si="13"/>
        <v>#REF!</v>
      </c>
      <c r="P98" s="12" t="e">
        <f t="shared" si="13"/>
        <v>#REF!</v>
      </c>
      <c r="Q98" s="12" t="e">
        <f t="shared" si="13"/>
        <v>#REF!</v>
      </c>
      <c r="R98" s="12" t="e">
        <f t="shared" si="13"/>
        <v>#REF!</v>
      </c>
      <c r="S98" s="12" t="e">
        <f t="shared" si="13"/>
        <v>#REF!</v>
      </c>
      <c r="T98" s="12" t="e">
        <f t="shared" si="13"/>
        <v>#REF!</v>
      </c>
      <c r="U98" s="12" t="e">
        <f t="shared" si="13"/>
        <v>#REF!</v>
      </c>
      <c r="V98" s="12" t="e">
        <f t="shared" si="13"/>
        <v>#REF!</v>
      </c>
      <c r="W98" s="12" t="e">
        <f t="shared" si="13"/>
        <v>#REF!</v>
      </c>
      <c r="X98" s="12" t="e">
        <f t="shared" si="13"/>
        <v>#REF!</v>
      </c>
      <c r="Y98" s="12" t="e">
        <f t="shared" si="13"/>
        <v>#REF!</v>
      </c>
      <c r="Z98" s="12" t="e">
        <f t="shared" si="13"/>
        <v>#REF!</v>
      </c>
      <c r="AA98" s="12" t="e">
        <f t="shared" si="13"/>
        <v>#REF!</v>
      </c>
      <c r="AB98" s="12" t="e">
        <f t="shared" si="13"/>
        <v>#REF!</v>
      </c>
    </row>
    <row r="99" spans="1:28" ht="15" customHeight="1" x14ac:dyDescent="0.25">
      <c r="A99" s="81" t="s">
        <v>0</v>
      </c>
      <c r="B99" s="16">
        <v>2500</v>
      </c>
      <c r="C99" s="12" t="e">
        <f t="shared" ref="C99:AB99" si="14">C39-C8</f>
        <v>#REF!</v>
      </c>
      <c r="D99" s="12" t="e">
        <f t="shared" si="14"/>
        <v>#REF!</v>
      </c>
      <c r="E99" s="12" t="e">
        <f t="shared" si="14"/>
        <v>#REF!</v>
      </c>
      <c r="F99" s="12" t="e">
        <f t="shared" si="14"/>
        <v>#REF!</v>
      </c>
      <c r="G99" s="12" t="e">
        <f t="shared" si="14"/>
        <v>#REF!</v>
      </c>
      <c r="H99" s="12" t="e">
        <f t="shared" si="14"/>
        <v>#REF!</v>
      </c>
      <c r="I99" s="12" t="e">
        <f t="shared" si="14"/>
        <v>#REF!</v>
      </c>
      <c r="J99" s="12" t="e">
        <f t="shared" si="14"/>
        <v>#REF!</v>
      </c>
      <c r="K99" s="12" t="e">
        <f t="shared" si="14"/>
        <v>#REF!</v>
      </c>
      <c r="L99" s="12" t="e">
        <f t="shared" si="14"/>
        <v>#REF!</v>
      </c>
      <c r="M99" s="12" t="e">
        <f t="shared" si="14"/>
        <v>#REF!</v>
      </c>
      <c r="N99" s="12" t="e">
        <f t="shared" si="14"/>
        <v>#REF!</v>
      </c>
      <c r="O99" s="12" t="e">
        <f t="shared" si="14"/>
        <v>#REF!</v>
      </c>
      <c r="P99" s="12" t="e">
        <f t="shared" si="14"/>
        <v>#REF!</v>
      </c>
      <c r="Q99" s="12" t="e">
        <f t="shared" si="14"/>
        <v>#REF!</v>
      </c>
      <c r="R99" s="12" t="e">
        <f t="shared" si="14"/>
        <v>#REF!</v>
      </c>
      <c r="S99" s="12" t="e">
        <f t="shared" si="14"/>
        <v>#REF!</v>
      </c>
      <c r="T99" s="12" t="e">
        <f t="shared" si="14"/>
        <v>#REF!</v>
      </c>
      <c r="U99" s="12" t="e">
        <f t="shared" si="14"/>
        <v>#REF!</v>
      </c>
      <c r="V99" s="12" t="e">
        <f t="shared" si="14"/>
        <v>#REF!</v>
      </c>
      <c r="W99" s="12" t="e">
        <f t="shared" si="14"/>
        <v>#REF!</v>
      </c>
      <c r="X99" s="12" t="e">
        <f t="shared" si="14"/>
        <v>#REF!</v>
      </c>
      <c r="Y99" s="12" t="e">
        <f t="shared" si="14"/>
        <v>#REF!</v>
      </c>
      <c r="Z99" s="12" t="e">
        <f t="shared" si="14"/>
        <v>#REF!</v>
      </c>
      <c r="AA99" s="12" t="e">
        <f t="shared" si="14"/>
        <v>#REF!</v>
      </c>
      <c r="AB99" s="12" t="e">
        <f t="shared" si="14"/>
        <v>#REF!</v>
      </c>
    </row>
    <row r="100" spans="1:28" x14ac:dyDescent="0.25">
      <c r="A100" s="81"/>
      <c r="B100" s="16">
        <f>B99+2500</f>
        <v>5000</v>
      </c>
      <c r="C100" s="12" t="e">
        <f t="shared" ref="C100:AB100" si="15">C40-C9</f>
        <v>#REF!</v>
      </c>
      <c r="D100" s="12" t="e">
        <f t="shared" si="15"/>
        <v>#REF!</v>
      </c>
      <c r="E100" s="12" t="e">
        <f t="shared" si="15"/>
        <v>#REF!</v>
      </c>
      <c r="F100" s="12" t="e">
        <f t="shared" si="15"/>
        <v>#REF!</v>
      </c>
      <c r="G100" s="12" t="e">
        <f t="shared" si="15"/>
        <v>#REF!</v>
      </c>
      <c r="H100" s="12" t="e">
        <f t="shared" si="15"/>
        <v>#REF!</v>
      </c>
      <c r="I100" s="12" t="e">
        <f t="shared" si="15"/>
        <v>#REF!</v>
      </c>
      <c r="J100" s="12" t="e">
        <f t="shared" si="15"/>
        <v>#REF!</v>
      </c>
      <c r="K100" s="12" t="e">
        <f t="shared" si="15"/>
        <v>#REF!</v>
      </c>
      <c r="L100" s="12" t="e">
        <f t="shared" si="15"/>
        <v>#REF!</v>
      </c>
      <c r="M100" s="12" t="e">
        <f t="shared" si="15"/>
        <v>#REF!</v>
      </c>
      <c r="N100" s="12" t="e">
        <f t="shared" si="15"/>
        <v>#REF!</v>
      </c>
      <c r="O100" s="12" t="e">
        <f t="shared" si="15"/>
        <v>#REF!</v>
      </c>
      <c r="P100" s="12" t="e">
        <f t="shared" si="15"/>
        <v>#REF!</v>
      </c>
      <c r="Q100" s="12" t="e">
        <f t="shared" si="15"/>
        <v>#REF!</v>
      </c>
      <c r="R100" s="12" t="e">
        <f t="shared" si="15"/>
        <v>#REF!</v>
      </c>
      <c r="S100" s="12" t="e">
        <f t="shared" si="15"/>
        <v>#REF!</v>
      </c>
      <c r="T100" s="12" t="e">
        <f t="shared" si="15"/>
        <v>#REF!</v>
      </c>
      <c r="U100" s="12" t="e">
        <f t="shared" si="15"/>
        <v>#REF!</v>
      </c>
      <c r="V100" s="12" t="e">
        <f t="shared" si="15"/>
        <v>#REF!</v>
      </c>
      <c r="W100" s="12" t="e">
        <f t="shared" si="15"/>
        <v>#REF!</v>
      </c>
      <c r="X100" s="12" t="e">
        <f t="shared" si="15"/>
        <v>#REF!</v>
      </c>
      <c r="Y100" s="12" t="e">
        <f t="shared" si="15"/>
        <v>#REF!</v>
      </c>
      <c r="Z100" s="12" t="e">
        <f t="shared" si="15"/>
        <v>#REF!</v>
      </c>
      <c r="AA100" s="12" t="e">
        <f t="shared" si="15"/>
        <v>#REF!</v>
      </c>
      <c r="AB100" s="12" t="e">
        <f t="shared" si="15"/>
        <v>#REF!</v>
      </c>
    </row>
    <row r="101" spans="1:28" x14ac:dyDescent="0.25">
      <c r="A101" s="81"/>
      <c r="B101" s="16">
        <f t="shared" ref="B101:B102" si="16">B100+2500</f>
        <v>7500</v>
      </c>
      <c r="C101" s="12" t="e">
        <f t="shared" ref="C101:AB101" si="17">C41-C10</f>
        <v>#REF!</v>
      </c>
      <c r="D101" s="12" t="e">
        <f t="shared" si="17"/>
        <v>#REF!</v>
      </c>
      <c r="E101" s="12" t="e">
        <f t="shared" si="17"/>
        <v>#REF!</v>
      </c>
      <c r="F101" s="12" t="e">
        <f t="shared" si="17"/>
        <v>#REF!</v>
      </c>
      <c r="G101" s="12" t="e">
        <f t="shared" si="17"/>
        <v>#REF!</v>
      </c>
      <c r="H101" s="12" t="e">
        <f t="shared" si="17"/>
        <v>#REF!</v>
      </c>
      <c r="I101" s="12" t="e">
        <f t="shared" si="17"/>
        <v>#REF!</v>
      </c>
      <c r="J101" s="12" t="e">
        <f t="shared" si="17"/>
        <v>#REF!</v>
      </c>
      <c r="K101" s="12" t="e">
        <f t="shared" si="17"/>
        <v>#REF!</v>
      </c>
      <c r="L101" s="12" t="e">
        <f t="shared" si="17"/>
        <v>#REF!</v>
      </c>
      <c r="M101" s="12" t="e">
        <f t="shared" si="17"/>
        <v>#REF!</v>
      </c>
      <c r="N101" s="12" t="e">
        <f t="shared" si="17"/>
        <v>#REF!</v>
      </c>
      <c r="O101" s="12" t="e">
        <f t="shared" si="17"/>
        <v>#REF!</v>
      </c>
      <c r="P101" s="12" t="e">
        <f t="shared" si="17"/>
        <v>#REF!</v>
      </c>
      <c r="Q101" s="12" t="e">
        <f t="shared" si="17"/>
        <v>#REF!</v>
      </c>
      <c r="R101" s="12" t="e">
        <f t="shared" si="17"/>
        <v>#REF!</v>
      </c>
      <c r="S101" s="12" t="e">
        <f t="shared" si="17"/>
        <v>#REF!</v>
      </c>
      <c r="T101" s="12" t="e">
        <f t="shared" si="17"/>
        <v>#REF!</v>
      </c>
      <c r="U101" s="12" t="e">
        <f t="shared" si="17"/>
        <v>#REF!</v>
      </c>
      <c r="V101" s="12" t="e">
        <f t="shared" si="17"/>
        <v>#REF!</v>
      </c>
      <c r="W101" s="12" t="e">
        <f t="shared" si="17"/>
        <v>#REF!</v>
      </c>
      <c r="X101" s="12" t="e">
        <f t="shared" si="17"/>
        <v>#REF!</v>
      </c>
      <c r="Y101" s="12" t="e">
        <f t="shared" si="17"/>
        <v>#REF!</v>
      </c>
      <c r="Z101" s="12" t="e">
        <f t="shared" si="17"/>
        <v>#REF!</v>
      </c>
      <c r="AA101" s="12" t="e">
        <f t="shared" si="17"/>
        <v>#REF!</v>
      </c>
      <c r="AB101" s="12" t="e">
        <f t="shared" si="17"/>
        <v>#REF!</v>
      </c>
    </row>
    <row r="102" spans="1:28" x14ac:dyDescent="0.25">
      <c r="A102" s="81"/>
      <c r="B102" s="16">
        <f t="shared" si="16"/>
        <v>10000</v>
      </c>
      <c r="C102" s="12" t="e">
        <f t="shared" ref="C102:AB102" si="18">C42-C11</f>
        <v>#REF!</v>
      </c>
      <c r="D102" s="12" t="e">
        <f t="shared" si="18"/>
        <v>#REF!</v>
      </c>
      <c r="E102" s="12" t="e">
        <f t="shared" si="18"/>
        <v>#REF!</v>
      </c>
      <c r="F102" s="12" t="e">
        <f t="shared" si="18"/>
        <v>#REF!</v>
      </c>
      <c r="G102" s="12" t="e">
        <f t="shared" si="18"/>
        <v>#REF!</v>
      </c>
      <c r="H102" s="12" t="e">
        <f t="shared" si="18"/>
        <v>#REF!</v>
      </c>
      <c r="I102" s="12" t="e">
        <f t="shared" si="18"/>
        <v>#REF!</v>
      </c>
      <c r="J102" s="12" t="e">
        <f t="shared" si="18"/>
        <v>#REF!</v>
      </c>
      <c r="K102" s="12" t="e">
        <f t="shared" si="18"/>
        <v>#REF!</v>
      </c>
      <c r="L102" s="12" t="e">
        <f t="shared" si="18"/>
        <v>#REF!</v>
      </c>
      <c r="M102" s="12" t="e">
        <f t="shared" si="18"/>
        <v>#REF!</v>
      </c>
      <c r="N102" s="12" t="e">
        <f t="shared" si="18"/>
        <v>#REF!</v>
      </c>
      <c r="O102" s="12" t="e">
        <f t="shared" si="18"/>
        <v>#REF!</v>
      </c>
      <c r="P102" s="12" t="e">
        <f t="shared" si="18"/>
        <v>#REF!</v>
      </c>
      <c r="Q102" s="12" t="e">
        <f t="shared" si="18"/>
        <v>#REF!</v>
      </c>
      <c r="R102" s="12" t="e">
        <f t="shared" si="18"/>
        <v>#REF!</v>
      </c>
      <c r="S102" s="12" t="e">
        <f t="shared" si="18"/>
        <v>#REF!</v>
      </c>
      <c r="T102" s="12" t="e">
        <f t="shared" si="18"/>
        <v>#REF!</v>
      </c>
      <c r="U102" s="12" t="e">
        <f t="shared" si="18"/>
        <v>#REF!</v>
      </c>
      <c r="V102" s="12" t="e">
        <f t="shared" si="18"/>
        <v>#REF!</v>
      </c>
      <c r="W102" s="12" t="e">
        <f t="shared" si="18"/>
        <v>#REF!</v>
      </c>
      <c r="X102" s="12" t="e">
        <f t="shared" si="18"/>
        <v>#REF!</v>
      </c>
      <c r="Y102" s="12" t="e">
        <f t="shared" si="18"/>
        <v>#REF!</v>
      </c>
      <c r="Z102" s="12" t="e">
        <f t="shared" si="18"/>
        <v>#REF!</v>
      </c>
      <c r="AA102" s="12" t="e">
        <f t="shared" si="18"/>
        <v>#REF!</v>
      </c>
      <c r="AB102" s="12" t="e">
        <f t="shared" si="18"/>
        <v>#REF!</v>
      </c>
    </row>
    <row r="103" spans="1:28" x14ac:dyDescent="0.25">
      <c r="A103" s="81"/>
      <c r="B103" s="16">
        <v>15000</v>
      </c>
      <c r="C103" s="12" t="e">
        <f t="shared" ref="C103:AB103" si="19">C43-C12</f>
        <v>#REF!</v>
      </c>
      <c r="D103" s="12" t="e">
        <f t="shared" si="19"/>
        <v>#REF!</v>
      </c>
      <c r="E103" s="12" t="e">
        <f t="shared" si="19"/>
        <v>#REF!</v>
      </c>
      <c r="F103" s="12" t="e">
        <f t="shared" si="19"/>
        <v>#REF!</v>
      </c>
      <c r="G103" s="12" t="e">
        <f t="shared" si="19"/>
        <v>#REF!</v>
      </c>
      <c r="H103" s="12" t="e">
        <f t="shared" si="19"/>
        <v>#REF!</v>
      </c>
      <c r="I103" s="12" t="e">
        <f t="shared" si="19"/>
        <v>#REF!</v>
      </c>
      <c r="J103" s="12" t="e">
        <f t="shared" si="19"/>
        <v>#REF!</v>
      </c>
      <c r="K103" s="12" t="e">
        <f t="shared" si="19"/>
        <v>#REF!</v>
      </c>
      <c r="L103" s="12" t="e">
        <f t="shared" si="19"/>
        <v>#REF!</v>
      </c>
      <c r="M103" s="12" t="e">
        <f t="shared" si="19"/>
        <v>#REF!</v>
      </c>
      <c r="N103" s="12" t="e">
        <f t="shared" si="19"/>
        <v>#REF!</v>
      </c>
      <c r="O103" s="12" t="e">
        <f t="shared" si="19"/>
        <v>#REF!</v>
      </c>
      <c r="P103" s="12" t="e">
        <f t="shared" si="19"/>
        <v>#REF!</v>
      </c>
      <c r="Q103" s="12" t="e">
        <f t="shared" si="19"/>
        <v>#REF!</v>
      </c>
      <c r="R103" s="12" t="e">
        <f t="shared" si="19"/>
        <v>#REF!</v>
      </c>
      <c r="S103" s="12" t="e">
        <f t="shared" si="19"/>
        <v>#REF!</v>
      </c>
      <c r="T103" s="12" t="e">
        <f t="shared" si="19"/>
        <v>#REF!</v>
      </c>
      <c r="U103" s="12" t="e">
        <f t="shared" si="19"/>
        <v>#REF!</v>
      </c>
      <c r="V103" s="12" t="e">
        <f t="shared" si="19"/>
        <v>#REF!</v>
      </c>
      <c r="W103" s="12" t="e">
        <f t="shared" si="19"/>
        <v>#REF!</v>
      </c>
      <c r="X103" s="12" t="e">
        <f t="shared" si="19"/>
        <v>#REF!</v>
      </c>
      <c r="Y103" s="12" t="e">
        <f t="shared" si="19"/>
        <v>#REF!</v>
      </c>
      <c r="Z103" s="12" t="e">
        <f t="shared" si="19"/>
        <v>#REF!</v>
      </c>
      <c r="AA103" s="12" t="e">
        <f t="shared" si="19"/>
        <v>#REF!</v>
      </c>
      <c r="AB103" s="12" t="e">
        <f t="shared" si="19"/>
        <v>#REF!</v>
      </c>
    </row>
    <row r="104" spans="1:28" x14ac:dyDescent="0.25">
      <c r="A104" s="81"/>
      <c r="B104" s="16">
        <f>B103+5000</f>
        <v>20000</v>
      </c>
      <c r="C104" s="12" t="e">
        <f t="shared" ref="C104:AB104" si="20">C44-C13</f>
        <v>#REF!</v>
      </c>
      <c r="D104" s="12" t="e">
        <f t="shared" si="20"/>
        <v>#REF!</v>
      </c>
      <c r="E104" s="12" t="e">
        <f t="shared" si="20"/>
        <v>#REF!</v>
      </c>
      <c r="F104" s="12" t="e">
        <f t="shared" si="20"/>
        <v>#REF!</v>
      </c>
      <c r="G104" s="12" t="e">
        <f t="shared" si="20"/>
        <v>#REF!</v>
      </c>
      <c r="H104" s="12" t="e">
        <f t="shared" si="20"/>
        <v>#REF!</v>
      </c>
      <c r="I104" s="12" t="e">
        <f t="shared" si="20"/>
        <v>#REF!</v>
      </c>
      <c r="J104" s="12" t="e">
        <f t="shared" si="20"/>
        <v>#REF!</v>
      </c>
      <c r="K104" s="12" t="e">
        <f t="shared" si="20"/>
        <v>#REF!</v>
      </c>
      <c r="L104" s="12" t="e">
        <f t="shared" si="20"/>
        <v>#REF!</v>
      </c>
      <c r="M104" s="12" t="e">
        <f t="shared" si="20"/>
        <v>#REF!</v>
      </c>
      <c r="N104" s="12" t="e">
        <f t="shared" si="20"/>
        <v>#REF!</v>
      </c>
      <c r="O104" s="12" t="e">
        <f t="shared" si="20"/>
        <v>#REF!</v>
      </c>
      <c r="P104" s="12" t="e">
        <f t="shared" si="20"/>
        <v>#REF!</v>
      </c>
      <c r="Q104" s="12" t="e">
        <f t="shared" si="20"/>
        <v>#REF!</v>
      </c>
      <c r="R104" s="12" t="e">
        <f t="shared" si="20"/>
        <v>#REF!</v>
      </c>
      <c r="S104" s="12" t="e">
        <f t="shared" si="20"/>
        <v>#REF!</v>
      </c>
      <c r="T104" s="12" t="e">
        <f t="shared" si="20"/>
        <v>#REF!</v>
      </c>
      <c r="U104" s="12" t="e">
        <f t="shared" si="20"/>
        <v>#REF!</v>
      </c>
      <c r="V104" s="12" t="e">
        <f t="shared" si="20"/>
        <v>#REF!</v>
      </c>
      <c r="W104" s="12" t="e">
        <f t="shared" si="20"/>
        <v>#REF!</v>
      </c>
      <c r="X104" s="12" t="e">
        <f t="shared" si="20"/>
        <v>#REF!</v>
      </c>
      <c r="Y104" s="12" t="e">
        <f t="shared" si="20"/>
        <v>#REF!</v>
      </c>
      <c r="Z104" s="12" t="e">
        <f t="shared" si="20"/>
        <v>#REF!</v>
      </c>
      <c r="AA104" s="12" t="e">
        <f t="shared" si="20"/>
        <v>#REF!</v>
      </c>
      <c r="AB104" s="12" t="e">
        <f t="shared" si="20"/>
        <v>#REF!</v>
      </c>
    </row>
    <row r="105" spans="1:28" x14ac:dyDescent="0.25">
      <c r="A105" s="81"/>
      <c r="B105" s="16">
        <f t="shared" ref="B105:B120" si="21">B104+5000</f>
        <v>25000</v>
      </c>
      <c r="C105" s="12" t="e">
        <f t="shared" ref="C105:AB105" si="22">C45-C14</f>
        <v>#REF!</v>
      </c>
      <c r="D105" s="12" t="e">
        <f t="shared" si="22"/>
        <v>#REF!</v>
      </c>
      <c r="E105" s="12" t="e">
        <f t="shared" si="22"/>
        <v>#REF!</v>
      </c>
      <c r="F105" s="12" t="e">
        <f t="shared" si="22"/>
        <v>#REF!</v>
      </c>
      <c r="G105" s="12" t="e">
        <f t="shared" si="22"/>
        <v>#REF!</v>
      </c>
      <c r="H105" s="12" t="e">
        <f t="shared" si="22"/>
        <v>#REF!</v>
      </c>
      <c r="I105" s="12" t="e">
        <f t="shared" si="22"/>
        <v>#REF!</v>
      </c>
      <c r="J105" s="12" t="e">
        <f t="shared" si="22"/>
        <v>#REF!</v>
      </c>
      <c r="K105" s="12" t="e">
        <f t="shared" si="22"/>
        <v>#REF!</v>
      </c>
      <c r="L105" s="12" t="e">
        <f t="shared" si="22"/>
        <v>#REF!</v>
      </c>
      <c r="M105" s="12" t="e">
        <f t="shared" si="22"/>
        <v>#REF!</v>
      </c>
      <c r="N105" s="12" t="e">
        <f t="shared" si="22"/>
        <v>#REF!</v>
      </c>
      <c r="O105" s="12" t="e">
        <f t="shared" si="22"/>
        <v>#REF!</v>
      </c>
      <c r="P105" s="12" t="e">
        <f t="shared" si="22"/>
        <v>#REF!</v>
      </c>
      <c r="Q105" s="12" t="e">
        <f t="shared" si="22"/>
        <v>#REF!</v>
      </c>
      <c r="R105" s="12" t="e">
        <f t="shared" si="22"/>
        <v>#REF!</v>
      </c>
      <c r="S105" s="12" t="e">
        <f t="shared" si="22"/>
        <v>#REF!</v>
      </c>
      <c r="T105" s="12" t="e">
        <f t="shared" si="22"/>
        <v>#REF!</v>
      </c>
      <c r="U105" s="12" t="e">
        <f t="shared" si="22"/>
        <v>#REF!</v>
      </c>
      <c r="V105" s="12" t="e">
        <f t="shared" si="22"/>
        <v>#REF!</v>
      </c>
      <c r="W105" s="12" t="e">
        <f t="shared" si="22"/>
        <v>#REF!</v>
      </c>
      <c r="X105" s="12" t="e">
        <f t="shared" si="22"/>
        <v>#REF!</v>
      </c>
      <c r="Y105" s="12" t="e">
        <f t="shared" si="22"/>
        <v>#REF!</v>
      </c>
      <c r="Z105" s="12" t="e">
        <f t="shared" si="22"/>
        <v>#REF!</v>
      </c>
      <c r="AA105" s="12" t="e">
        <f t="shared" si="22"/>
        <v>#REF!</v>
      </c>
      <c r="AB105" s="12" t="e">
        <f t="shared" si="22"/>
        <v>#REF!</v>
      </c>
    </row>
    <row r="106" spans="1:28" x14ac:dyDescent="0.25">
      <c r="A106" s="81"/>
      <c r="B106" s="16">
        <f t="shared" si="21"/>
        <v>30000</v>
      </c>
      <c r="C106" s="12" t="e">
        <f t="shared" ref="C106:AB106" si="23">C46-C15</f>
        <v>#REF!</v>
      </c>
      <c r="D106" s="12" t="e">
        <f t="shared" si="23"/>
        <v>#REF!</v>
      </c>
      <c r="E106" s="12" t="e">
        <f t="shared" si="23"/>
        <v>#REF!</v>
      </c>
      <c r="F106" s="12" t="e">
        <f t="shared" si="23"/>
        <v>#REF!</v>
      </c>
      <c r="G106" s="12" t="e">
        <f t="shared" si="23"/>
        <v>#REF!</v>
      </c>
      <c r="H106" s="12" t="e">
        <f t="shared" si="23"/>
        <v>#REF!</v>
      </c>
      <c r="I106" s="12" t="e">
        <f t="shared" si="23"/>
        <v>#REF!</v>
      </c>
      <c r="J106" s="12" t="e">
        <f t="shared" si="23"/>
        <v>#REF!</v>
      </c>
      <c r="K106" s="12" t="e">
        <f t="shared" si="23"/>
        <v>#REF!</v>
      </c>
      <c r="L106" s="12" t="e">
        <f t="shared" si="23"/>
        <v>#REF!</v>
      </c>
      <c r="M106" s="12" t="e">
        <f t="shared" si="23"/>
        <v>#REF!</v>
      </c>
      <c r="N106" s="12" t="e">
        <f t="shared" si="23"/>
        <v>#REF!</v>
      </c>
      <c r="O106" s="12" t="e">
        <f t="shared" si="23"/>
        <v>#REF!</v>
      </c>
      <c r="P106" s="12" t="e">
        <f t="shared" si="23"/>
        <v>#REF!</v>
      </c>
      <c r="Q106" s="12" t="e">
        <f t="shared" si="23"/>
        <v>#REF!</v>
      </c>
      <c r="R106" s="12" t="e">
        <f t="shared" si="23"/>
        <v>#REF!</v>
      </c>
      <c r="S106" s="12" t="e">
        <f t="shared" si="23"/>
        <v>#REF!</v>
      </c>
      <c r="T106" s="12" t="e">
        <f t="shared" si="23"/>
        <v>#REF!</v>
      </c>
      <c r="U106" s="12" t="e">
        <f t="shared" si="23"/>
        <v>#REF!</v>
      </c>
      <c r="V106" s="12" t="e">
        <f t="shared" si="23"/>
        <v>#REF!</v>
      </c>
      <c r="W106" s="12" t="e">
        <f t="shared" si="23"/>
        <v>#REF!</v>
      </c>
      <c r="X106" s="12" t="e">
        <f t="shared" si="23"/>
        <v>#REF!</v>
      </c>
      <c r="Y106" s="12" t="e">
        <f t="shared" si="23"/>
        <v>#REF!</v>
      </c>
      <c r="Z106" s="12" t="e">
        <f t="shared" si="23"/>
        <v>#REF!</v>
      </c>
      <c r="AA106" s="12" t="e">
        <f t="shared" si="23"/>
        <v>#REF!</v>
      </c>
      <c r="AB106" s="12" t="e">
        <f t="shared" si="23"/>
        <v>#REF!</v>
      </c>
    </row>
    <row r="107" spans="1:28" x14ac:dyDescent="0.25">
      <c r="A107" s="81"/>
      <c r="B107" s="16">
        <f t="shared" si="21"/>
        <v>35000</v>
      </c>
      <c r="C107" s="12" t="e">
        <f t="shared" ref="C107:AB107" si="24">C47-C16</f>
        <v>#REF!</v>
      </c>
      <c r="D107" s="12" t="e">
        <f t="shared" si="24"/>
        <v>#REF!</v>
      </c>
      <c r="E107" s="12" t="e">
        <f t="shared" si="24"/>
        <v>#REF!</v>
      </c>
      <c r="F107" s="12" t="e">
        <f t="shared" si="24"/>
        <v>#REF!</v>
      </c>
      <c r="G107" s="12" t="e">
        <f t="shared" si="24"/>
        <v>#REF!</v>
      </c>
      <c r="H107" s="12" t="e">
        <f t="shared" si="24"/>
        <v>#REF!</v>
      </c>
      <c r="I107" s="12" t="e">
        <f t="shared" si="24"/>
        <v>#REF!</v>
      </c>
      <c r="J107" s="12" t="e">
        <f t="shared" si="24"/>
        <v>#REF!</v>
      </c>
      <c r="K107" s="12" t="e">
        <f t="shared" si="24"/>
        <v>#REF!</v>
      </c>
      <c r="L107" s="12" t="e">
        <f t="shared" si="24"/>
        <v>#REF!</v>
      </c>
      <c r="M107" s="12" t="e">
        <f t="shared" si="24"/>
        <v>#REF!</v>
      </c>
      <c r="N107" s="12" t="e">
        <f t="shared" si="24"/>
        <v>#REF!</v>
      </c>
      <c r="O107" s="12" t="e">
        <f t="shared" si="24"/>
        <v>#REF!</v>
      </c>
      <c r="P107" s="12" t="e">
        <f t="shared" si="24"/>
        <v>#REF!</v>
      </c>
      <c r="Q107" s="12" t="e">
        <f t="shared" si="24"/>
        <v>#REF!</v>
      </c>
      <c r="R107" s="12" t="e">
        <f t="shared" si="24"/>
        <v>#REF!</v>
      </c>
      <c r="S107" s="12" t="e">
        <f t="shared" si="24"/>
        <v>#REF!</v>
      </c>
      <c r="T107" s="12" t="e">
        <f t="shared" si="24"/>
        <v>#REF!</v>
      </c>
      <c r="U107" s="12" t="e">
        <f t="shared" si="24"/>
        <v>#REF!</v>
      </c>
      <c r="V107" s="12" t="e">
        <f t="shared" si="24"/>
        <v>#REF!</v>
      </c>
      <c r="W107" s="12" t="e">
        <f t="shared" si="24"/>
        <v>#REF!</v>
      </c>
      <c r="X107" s="12" t="e">
        <f t="shared" si="24"/>
        <v>#REF!</v>
      </c>
      <c r="Y107" s="12" t="e">
        <f t="shared" si="24"/>
        <v>#REF!</v>
      </c>
      <c r="Z107" s="12" t="e">
        <f t="shared" si="24"/>
        <v>#REF!</v>
      </c>
      <c r="AA107" s="12" t="e">
        <f t="shared" si="24"/>
        <v>#REF!</v>
      </c>
      <c r="AB107" s="12" t="e">
        <f t="shared" si="24"/>
        <v>#REF!</v>
      </c>
    </row>
    <row r="108" spans="1:28" x14ac:dyDescent="0.25">
      <c r="A108" s="81"/>
      <c r="B108" s="16">
        <f t="shared" si="21"/>
        <v>40000</v>
      </c>
      <c r="C108" s="12" t="e">
        <f t="shared" ref="C108:AB108" si="25">C48-C17</f>
        <v>#REF!</v>
      </c>
      <c r="D108" s="12" t="e">
        <f t="shared" si="25"/>
        <v>#REF!</v>
      </c>
      <c r="E108" s="12" t="e">
        <f t="shared" si="25"/>
        <v>#REF!</v>
      </c>
      <c r="F108" s="12" t="e">
        <f t="shared" si="25"/>
        <v>#REF!</v>
      </c>
      <c r="G108" s="12" t="e">
        <f t="shared" si="25"/>
        <v>#REF!</v>
      </c>
      <c r="H108" s="12" t="e">
        <f t="shared" si="25"/>
        <v>#REF!</v>
      </c>
      <c r="I108" s="12" t="e">
        <f t="shared" si="25"/>
        <v>#REF!</v>
      </c>
      <c r="J108" s="12" t="e">
        <f t="shared" si="25"/>
        <v>#REF!</v>
      </c>
      <c r="K108" s="12" t="e">
        <f t="shared" si="25"/>
        <v>#REF!</v>
      </c>
      <c r="L108" s="12" t="e">
        <f t="shared" si="25"/>
        <v>#REF!</v>
      </c>
      <c r="M108" s="12" t="e">
        <f t="shared" si="25"/>
        <v>#REF!</v>
      </c>
      <c r="N108" s="12" t="e">
        <f t="shared" si="25"/>
        <v>#REF!</v>
      </c>
      <c r="O108" s="12" t="e">
        <f t="shared" si="25"/>
        <v>#REF!</v>
      </c>
      <c r="P108" s="12" t="e">
        <f t="shared" si="25"/>
        <v>#REF!</v>
      </c>
      <c r="Q108" s="12" t="e">
        <f t="shared" si="25"/>
        <v>#REF!</v>
      </c>
      <c r="R108" s="12" t="e">
        <f t="shared" si="25"/>
        <v>#REF!</v>
      </c>
      <c r="S108" s="12" t="e">
        <f t="shared" si="25"/>
        <v>#REF!</v>
      </c>
      <c r="T108" s="12" t="e">
        <f t="shared" si="25"/>
        <v>#REF!</v>
      </c>
      <c r="U108" s="12" t="e">
        <f t="shared" si="25"/>
        <v>#REF!</v>
      </c>
      <c r="V108" s="12" t="e">
        <f t="shared" si="25"/>
        <v>#REF!</v>
      </c>
      <c r="W108" s="12" t="e">
        <f t="shared" si="25"/>
        <v>#REF!</v>
      </c>
      <c r="X108" s="12" t="e">
        <f t="shared" si="25"/>
        <v>#REF!</v>
      </c>
      <c r="Y108" s="12" t="e">
        <f t="shared" si="25"/>
        <v>#REF!</v>
      </c>
      <c r="Z108" s="12" t="e">
        <f t="shared" si="25"/>
        <v>#REF!</v>
      </c>
      <c r="AA108" s="12" t="e">
        <f t="shared" si="25"/>
        <v>#REF!</v>
      </c>
      <c r="AB108" s="12" t="e">
        <f t="shared" si="25"/>
        <v>#REF!</v>
      </c>
    </row>
    <row r="109" spans="1:28" x14ac:dyDescent="0.25">
      <c r="A109" s="81"/>
      <c r="B109" s="16">
        <f t="shared" si="21"/>
        <v>45000</v>
      </c>
      <c r="C109" s="12" t="e">
        <f t="shared" ref="C109:AB109" si="26">C49-C18</f>
        <v>#REF!</v>
      </c>
      <c r="D109" s="12" t="e">
        <f t="shared" si="26"/>
        <v>#REF!</v>
      </c>
      <c r="E109" s="12" t="e">
        <f t="shared" si="26"/>
        <v>#REF!</v>
      </c>
      <c r="F109" s="12" t="e">
        <f t="shared" si="26"/>
        <v>#REF!</v>
      </c>
      <c r="G109" s="12" t="e">
        <f t="shared" si="26"/>
        <v>#REF!</v>
      </c>
      <c r="H109" s="12" t="e">
        <f t="shared" si="26"/>
        <v>#REF!</v>
      </c>
      <c r="I109" s="12" t="e">
        <f t="shared" si="26"/>
        <v>#REF!</v>
      </c>
      <c r="J109" s="12" t="e">
        <f t="shared" si="26"/>
        <v>#REF!</v>
      </c>
      <c r="K109" s="12" t="e">
        <f t="shared" si="26"/>
        <v>#REF!</v>
      </c>
      <c r="L109" s="12" t="e">
        <f t="shared" si="26"/>
        <v>#REF!</v>
      </c>
      <c r="M109" s="12" t="e">
        <f t="shared" si="26"/>
        <v>#REF!</v>
      </c>
      <c r="N109" s="12" t="e">
        <f t="shared" si="26"/>
        <v>#REF!</v>
      </c>
      <c r="O109" s="12" t="e">
        <f t="shared" si="26"/>
        <v>#REF!</v>
      </c>
      <c r="P109" s="12" t="e">
        <f t="shared" si="26"/>
        <v>#REF!</v>
      </c>
      <c r="Q109" s="12" t="e">
        <f t="shared" si="26"/>
        <v>#REF!</v>
      </c>
      <c r="R109" s="12" t="e">
        <f t="shared" si="26"/>
        <v>#REF!</v>
      </c>
      <c r="S109" s="12" t="e">
        <f t="shared" si="26"/>
        <v>#REF!</v>
      </c>
      <c r="T109" s="12" t="e">
        <f t="shared" si="26"/>
        <v>#REF!</v>
      </c>
      <c r="U109" s="12" t="e">
        <f t="shared" si="26"/>
        <v>#REF!</v>
      </c>
      <c r="V109" s="12" t="e">
        <f t="shared" si="26"/>
        <v>#REF!</v>
      </c>
      <c r="W109" s="12" t="e">
        <f t="shared" si="26"/>
        <v>#REF!</v>
      </c>
      <c r="X109" s="12" t="e">
        <f t="shared" si="26"/>
        <v>#REF!</v>
      </c>
      <c r="Y109" s="12" t="e">
        <f t="shared" si="26"/>
        <v>#REF!</v>
      </c>
      <c r="Z109" s="12" t="e">
        <f t="shared" si="26"/>
        <v>#REF!</v>
      </c>
      <c r="AA109" s="12" t="e">
        <f t="shared" si="26"/>
        <v>#REF!</v>
      </c>
      <c r="AB109" s="12" t="e">
        <f t="shared" si="26"/>
        <v>#REF!</v>
      </c>
    </row>
    <row r="110" spans="1:28" x14ac:dyDescent="0.25">
      <c r="A110" s="81"/>
      <c r="B110" s="16">
        <f t="shared" si="21"/>
        <v>50000</v>
      </c>
      <c r="C110" s="12" t="e">
        <f t="shared" ref="C110:AB110" si="27">C50-C19</f>
        <v>#REF!</v>
      </c>
      <c r="D110" s="12" t="e">
        <f t="shared" si="27"/>
        <v>#REF!</v>
      </c>
      <c r="E110" s="12" t="e">
        <f t="shared" si="27"/>
        <v>#REF!</v>
      </c>
      <c r="F110" s="12" t="e">
        <f t="shared" si="27"/>
        <v>#REF!</v>
      </c>
      <c r="G110" s="12" t="e">
        <f t="shared" si="27"/>
        <v>#REF!</v>
      </c>
      <c r="H110" s="12" t="e">
        <f t="shared" si="27"/>
        <v>#REF!</v>
      </c>
      <c r="I110" s="12" t="e">
        <f t="shared" si="27"/>
        <v>#REF!</v>
      </c>
      <c r="J110" s="12" t="e">
        <f t="shared" si="27"/>
        <v>#REF!</v>
      </c>
      <c r="K110" s="12" t="e">
        <f t="shared" si="27"/>
        <v>#REF!</v>
      </c>
      <c r="L110" s="12" t="e">
        <f t="shared" si="27"/>
        <v>#REF!</v>
      </c>
      <c r="M110" s="12" t="e">
        <f t="shared" si="27"/>
        <v>#REF!</v>
      </c>
      <c r="N110" s="12" t="e">
        <f t="shared" si="27"/>
        <v>#REF!</v>
      </c>
      <c r="O110" s="12" t="e">
        <f t="shared" si="27"/>
        <v>#REF!</v>
      </c>
      <c r="P110" s="12" t="e">
        <f t="shared" si="27"/>
        <v>#REF!</v>
      </c>
      <c r="Q110" s="12" t="e">
        <f t="shared" si="27"/>
        <v>#REF!</v>
      </c>
      <c r="R110" s="12" t="e">
        <f t="shared" si="27"/>
        <v>#REF!</v>
      </c>
      <c r="S110" s="12" t="e">
        <f t="shared" si="27"/>
        <v>#REF!</v>
      </c>
      <c r="T110" s="12" t="e">
        <f t="shared" si="27"/>
        <v>#REF!</v>
      </c>
      <c r="U110" s="12" t="e">
        <f t="shared" si="27"/>
        <v>#REF!</v>
      </c>
      <c r="V110" s="12" t="e">
        <f t="shared" si="27"/>
        <v>#REF!</v>
      </c>
      <c r="W110" s="12" t="e">
        <f t="shared" si="27"/>
        <v>#REF!</v>
      </c>
      <c r="X110" s="12" t="e">
        <f t="shared" si="27"/>
        <v>#REF!</v>
      </c>
      <c r="Y110" s="12" t="e">
        <f t="shared" si="27"/>
        <v>#REF!</v>
      </c>
      <c r="Z110" s="12" t="e">
        <f t="shared" si="27"/>
        <v>#REF!</v>
      </c>
      <c r="AA110" s="12" t="e">
        <f t="shared" si="27"/>
        <v>#REF!</v>
      </c>
      <c r="AB110" s="12" t="e">
        <f t="shared" si="27"/>
        <v>#REF!</v>
      </c>
    </row>
    <row r="111" spans="1:28" x14ac:dyDescent="0.25">
      <c r="A111" s="81"/>
      <c r="B111" s="16">
        <f t="shared" si="21"/>
        <v>55000</v>
      </c>
      <c r="C111" s="12" t="e">
        <f t="shared" ref="C111:AB111" si="28">C51-C20</f>
        <v>#REF!</v>
      </c>
      <c r="D111" s="12" t="e">
        <f t="shared" si="28"/>
        <v>#REF!</v>
      </c>
      <c r="E111" s="12" t="e">
        <f t="shared" si="28"/>
        <v>#REF!</v>
      </c>
      <c r="F111" s="12" t="e">
        <f t="shared" si="28"/>
        <v>#REF!</v>
      </c>
      <c r="G111" s="12" t="e">
        <f t="shared" si="28"/>
        <v>#REF!</v>
      </c>
      <c r="H111" s="12" t="e">
        <f t="shared" si="28"/>
        <v>#REF!</v>
      </c>
      <c r="I111" s="12" t="e">
        <f t="shared" si="28"/>
        <v>#REF!</v>
      </c>
      <c r="J111" s="12" t="e">
        <f t="shared" si="28"/>
        <v>#REF!</v>
      </c>
      <c r="K111" s="12" t="e">
        <f t="shared" si="28"/>
        <v>#REF!</v>
      </c>
      <c r="L111" s="12" t="e">
        <f t="shared" si="28"/>
        <v>#REF!</v>
      </c>
      <c r="M111" s="12" t="e">
        <f t="shared" si="28"/>
        <v>#REF!</v>
      </c>
      <c r="N111" s="12" t="e">
        <f t="shared" si="28"/>
        <v>#REF!</v>
      </c>
      <c r="O111" s="12" t="e">
        <f t="shared" si="28"/>
        <v>#REF!</v>
      </c>
      <c r="P111" s="12" t="e">
        <f t="shared" si="28"/>
        <v>#REF!</v>
      </c>
      <c r="Q111" s="12" t="e">
        <f t="shared" si="28"/>
        <v>#REF!</v>
      </c>
      <c r="R111" s="12" t="e">
        <f t="shared" si="28"/>
        <v>#REF!</v>
      </c>
      <c r="S111" s="12" t="e">
        <f t="shared" si="28"/>
        <v>#REF!</v>
      </c>
      <c r="T111" s="12" t="e">
        <f t="shared" si="28"/>
        <v>#REF!</v>
      </c>
      <c r="U111" s="12" t="e">
        <f t="shared" si="28"/>
        <v>#REF!</v>
      </c>
      <c r="V111" s="12" t="e">
        <f t="shared" si="28"/>
        <v>#REF!</v>
      </c>
      <c r="W111" s="12" t="e">
        <f t="shared" si="28"/>
        <v>#REF!</v>
      </c>
      <c r="X111" s="12" t="e">
        <f t="shared" si="28"/>
        <v>#REF!</v>
      </c>
      <c r="Y111" s="12" t="e">
        <f t="shared" si="28"/>
        <v>#REF!</v>
      </c>
      <c r="Z111" s="12" t="e">
        <f t="shared" si="28"/>
        <v>#REF!</v>
      </c>
      <c r="AA111" s="12" t="e">
        <f t="shared" si="28"/>
        <v>#REF!</v>
      </c>
      <c r="AB111" s="12" t="e">
        <f t="shared" si="28"/>
        <v>#REF!</v>
      </c>
    </row>
    <row r="112" spans="1:28" x14ac:dyDescent="0.25">
      <c r="A112" s="81"/>
      <c r="B112" s="16">
        <f t="shared" si="21"/>
        <v>60000</v>
      </c>
      <c r="C112" s="12" t="e">
        <f t="shared" ref="C112:AB112" si="29">C52-C21</f>
        <v>#REF!</v>
      </c>
      <c r="D112" s="12" t="e">
        <f t="shared" si="29"/>
        <v>#REF!</v>
      </c>
      <c r="E112" s="12" t="e">
        <f t="shared" si="29"/>
        <v>#REF!</v>
      </c>
      <c r="F112" s="12" t="e">
        <f t="shared" si="29"/>
        <v>#REF!</v>
      </c>
      <c r="G112" s="12" t="e">
        <f t="shared" si="29"/>
        <v>#REF!</v>
      </c>
      <c r="H112" s="12" t="e">
        <f t="shared" si="29"/>
        <v>#REF!</v>
      </c>
      <c r="I112" s="12" t="e">
        <f t="shared" si="29"/>
        <v>#REF!</v>
      </c>
      <c r="J112" s="12" t="e">
        <f t="shared" si="29"/>
        <v>#REF!</v>
      </c>
      <c r="K112" s="12" t="e">
        <f t="shared" si="29"/>
        <v>#REF!</v>
      </c>
      <c r="L112" s="12" t="e">
        <f t="shared" si="29"/>
        <v>#REF!</v>
      </c>
      <c r="M112" s="12" t="e">
        <f t="shared" si="29"/>
        <v>#REF!</v>
      </c>
      <c r="N112" s="12" t="e">
        <f t="shared" si="29"/>
        <v>#REF!</v>
      </c>
      <c r="O112" s="12" t="e">
        <f t="shared" si="29"/>
        <v>#REF!</v>
      </c>
      <c r="P112" s="12" t="e">
        <f t="shared" si="29"/>
        <v>#REF!</v>
      </c>
      <c r="Q112" s="12" t="e">
        <f t="shared" si="29"/>
        <v>#REF!</v>
      </c>
      <c r="R112" s="12" t="e">
        <f t="shared" si="29"/>
        <v>#REF!</v>
      </c>
      <c r="S112" s="12" t="e">
        <f t="shared" si="29"/>
        <v>#REF!</v>
      </c>
      <c r="T112" s="12" t="e">
        <f t="shared" si="29"/>
        <v>#REF!</v>
      </c>
      <c r="U112" s="12" t="e">
        <f t="shared" si="29"/>
        <v>#REF!</v>
      </c>
      <c r="V112" s="12" t="e">
        <f t="shared" si="29"/>
        <v>#REF!</v>
      </c>
      <c r="W112" s="12" t="e">
        <f t="shared" si="29"/>
        <v>#REF!</v>
      </c>
      <c r="X112" s="12" t="e">
        <f t="shared" si="29"/>
        <v>#REF!</v>
      </c>
      <c r="Y112" s="12" t="e">
        <f t="shared" si="29"/>
        <v>#REF!</v>
      </c>
      <c r="Z112" s="12" t="e">
        <f t="shared" si="29"/>
        <v>#REF!</v>
      </c>
      <c r="AA112" s="12" t="e">
        <f t="shared" si="29"/>
        <v>#REF!</v>
      </c>
      <c r="AB112" s="12" t="e">
        <f t="shared" si="29"/>
        <v>#REF!</v>
      </c>
    </row>
    <row r="113" spans="1:28" x14ac:dyDescent="0.25">
      <c r="A113" s="81"/>
      <c r="B113" s="16">
        <f t="shared" si="21"/>
        <v>65000</v>
      </c>
      <c r="C113" s="12" t="e">
        <f t="shared" ref="C113:AB113" si="30">C53-C22</f>
        <v>#REF!</v>
      </c>
      <c r="D113" s="12" t="e">
        <f t="shared" si="30"/>
        <v>#REF!</v>
      </c>
      <c r="E113" s="12" t="e">
        <f t="shared" si="30"/>
        <v>#REF!</v>
      </c>
      <c r="F113" s="12" t="e">
        <f t="shared" si="30"/>
        <v>#REF!</v>
      </c>
      <c r="G113" s="12" t="e">
        <f t="shared" si="30"/>
        <v>#REF!</v>
      </c>
      <c r="H113" s="12" t="e">
        <f t="shared" si="30"/>
        <v>#REF!</v>
      </c>
      <c r="I113" s="12" t="e">
        <f t="shared" si="30"/>
        <v>#REF!</v>
      </c>
      <c r="J113" s="12" t="e">
        <f t="shared" si="30"/>
        <v>#REF!</v>
      </c>
      <c r="K113" s="12" t="e">
        <f t="shared" si="30"/>
        <v>#REF!</v>
      </c>
      <c r="L113" s="12" t="e">
        <f t="shared" si="30"/>
        <v>#REF!</v>
      </c>
      <c r="M113" s="12" t="e">
        <f t="shared" si="30"/>
        <v>#REF!</v>
      </c>
      <c r="N113" s="12" t="e">
        <f t="shared" si="30"/>
        <v>#REF!</v>
      </c>
      <c r="O113" s="12" t="e">
        <f t="shared" si="30"/>
        <v>#REF!</v>
      </c>
      <c r="P113" s="12" t="e">
        <f t="shared" si="30"/>
        <v>#REF!</v>
      </c>
      <c r="Q113" s="12" t="e">
        <f t="shared" si="30"/>
        <v>#REF!</v>
      </c>
      <c r="R113" s="12" t="e">
        <f t="shared" si="30"/>
        <v>#REF!</v>
      </c>
      <c r="S113" s="12" t="e">
        <f t="shared" si="30"/>
        <v>#REF!</v>
      </c>
      <c r="T113" s="12" t="e">
        <f t="shared" si="30"/>
        <v>#REF!</v>
      </c>
      <c r="U113" s="12" t="e">
        <f t="shared" si="30"/>
        <v>#REF!</v>
      </c>
      <c r="V113" s="12" t="e">
        <f t="shared" si="30"/>
        <v>#REF!</v>
      </c>
      <c r="W113" s="12" t="e">
        <f t="shared" si="30"/>
        <v>#REF!</v>
      </c>
      <c r="X113" s="12" t="e">
        <f t="shared" si="30"/>
        <v>#REF!</v>
      </c>
      <c r="Y113" s="12" t="e">
        <f t="shared" si="30"/>
        <v>#REF!</v>
      </c>
      <c r="Z113" s="12" t="e">
        <f t="shared" si="30"/>
        <v>#REF!</v>
      </c>
      <c r="AA113" s="12" t="e">
        <f t="shared" si="30"/>
        <v>#REF!</v>
      </c>
      <c r="AB113" s="12" t="e">
        <f t="shared" si="30"/>
        <v>#REF!</v>
      </c>
    </row>
    <row r="114" spans="1:28" x14ac:dyDescent="0.25">
      <c r="A114" s="81"/>
      <c r="B114" s="16">
        <f t="shared" si="21"/>
        <v>70000</v>
      </c>
      <c r="C114" s="12" t="e">
        <f t="shared" ref="C114:AB114" si="31">C54-C23</f>
        <v>#REF!</v>
      </c>
      <c r="D114" s="12" t="e">
        <f t="shared" si="31"/>
        <v>#REF!</v>
      </c>
      <c r="E114" s="12" t="e">
        <f t="shared" si="31"/>
        <v>#REF!</v>
      </c>
      <c r="F114" s="12" t="e">
        <f t="shared" si="31"/>
        <v>#REF!</v>
      </c>
      <c r="G114" s="12" t="e">
        <f t="shared" si="31"/>
        <v>#REF!</v>
      </c>
      <c r="H114" s="12" t="e">
        <f t="shared" si="31"/>
        <v>#REF!</v>
      </c>
      <c r="I114" s="12" t="e">
        <f t="shared" si="31"/>
        <v>#REF!</v>
      </c>
      <c r="J114" s="12" t="e">
        <f t="shared" si="31"/>
        <v>#REF!</v>
      </c>
      <c r="K114" s="12" t="e">
        <f t="shared" si="31"/>
        <v>#REF!</v>
      </c>
      <c r="L114" s="12" t="e">
        <f t="shared" si="31"/>
        <v>#REF!</v>
      </c>
      <c r="M114" s="12" t="e">
        <f t="shared" si="31"/>
        <v>#REF!</v>
      </c>
      <c r="N114" s="12" t="e">
        <f t="shared" si="31"/>
        <v>#REF!</v>
      </c>
      <c r="O114" s="12" t="e">
        <f t="shared" si="31"/>
        <v>#REF!</v>
      </c>
      <c r="P114" s="12" t="e">
        <f t="shared" si="31"/>
        <v>#REF!</v>
      </c>
      <c r="Q114" s="12" t="e">
        <f t="shared" si="31"/>
        <v>#REF!</v>
      </c>
      <c r="R114" s="12" t="e">
        <f t="shared" si="31"/>
        <v>#REF!</v>
      </c>
      <c r="S114" s="12" t="e">
        <f t="shared" si="31"/>
        <v>#REF!</v>
      </c>
      <c r="T114" s="12" t="e">
        <f t="shared" si="31"/>
        <v>#REF!</v>
      </c>
      <c r="U114" s="12" t="e">
        <f t="shared" si="31"/>
        <v>#REF!</v>
      </c>
      <c r="V114" s="12" t="e">
        <f t="shared" si="31"/>
        <v>#REF!</v>
      </c>
      <c r="W114" s="12" t="e">
        <f t="shared" si="31"/>
        <v>#REF!</v>
      </c>
      <c r="X114" s="12" t="e">
        <f t="shared" si="31"/>
        <v>#REF!</v>
      </c>
      <c r="Y114" s="12" t="e">
        <f t="shared" si="31"/>
        <v>#REF!</v>
      </c>
      <c r="Z114" s="12" t="e">
        <f t="shared" si="31"/>
        <v>#REF!</v>
      </c>
      <c r="AA114" s="12" t="e">
        <f t="shared" si="31"/>
        <v>#REF!</v>
      </c>
      <c r="AB114" s="12" t="e">
        <f t="shared" si="31"/>
        <v>#REF!</v>
      </c>
    </row>
    <row r="115" spans="1:28" x14ac:dyDescent="0.25">
      <c r="A115" s="81"/>
      <c r="B115" s="16">
        <f t="shared" si="21"/>
        <v>75000</v>
      </c>
      <c r="C115" s="12" t="e">
        <f t="shared" ref="C115:AB115" si="32">C55-C24</f>
        <v>#REF!</v>
      </c>
      <c r="D115" s="12" t="e">
        <f t="shared" si="32"/>
        <v>#REF!</v>
      </c>
      <c r="E115" s="12" t="e">
        <f t="shared" si="32"/>
        <v>#REF!</v>
      </c>
      <c r="F115" s="12" t="e">
        <f t="shared" si="32"/>
        <v>#REF!</v>
      </c>
      <c r="G115" s="12" t="e">
        <f t="shared" si="32"/>
        <v>#REF!</v>
      </c>
      <c r="H115" s="12" t="e">
        <f t="shared" si="32"/>
        <v>#REF!</v>
      </c>
      <c r="I115" s="12" t="e">
        <f t="shared" si="32"/>
        <v>#REF!</v>
      </c>
      <c r="J115" s="12" t="e">
        <f t="shared" si="32"/>
        <v>#REF!</v>
      </c>
      <c r="K115" s="12" t="e">
        <f t="shared" si="32"/>
        <v>#REF!</v>
      </c>
      <c r="L115" s="12" t="e">
        <f t="shared" si="32"/>
        <v>#REF!</v>
      </c>
      <c r="M115" s="12" t="e">
        <f t="shared" si="32"/>
        <v>#REF!</v>
      </c>
      <c r="N115" s="12" t="e">
        <f t="shared" si="32"/>
        <v>#REF!</v>
      </c>
      <c r="O115" s="12" t="e">
        <f t="shared" si="32"/>
        <v>#REF!</v>
      </c>
      <c r="P115" s="12" t="e">
        <f t="shared" si="32"/>
        <v>#REF!</v>
      </c>
      <c r="Q115" s="12" t="e">
        <f t="shared" si="32"/>
        <v>#REF!</v>
      </c>
      <c r="R115" s="12" t="e">
        <f t="shared" si="32"/>
        <v>#REF!</v>
      </c>
      <c r="S115" s="12" t="e">
        <f t="shared" si="32"/>
        <v>#REF!</v>
      </c>
      <c r="T115" s="12" t="e">
        <f t="shared" si="32"/>
        <v>#REF!</v>
      </c>
      <c r="U115" s="12" t="e">
        <f t="shared" si="32"/>
        <v>#REF!</v>
      </c>
      <c r="V115" s="12" t="e">
        <f t="shared" si="32"/>
        <v>#REF!</v>
      </c>
      <c r="W115" s="12" t="e">
        <f t="shared" si="32"/>
        <v>#REF!</v>
      </c>
      <c r="X115" s="12" t="e">
        <f t="shared" si="32"/>
        <v>#REF!</v>
      </c>
      <c r="Y115" s="12" t="e">
        <f t="shared" si="32"/>
        <v>#REF!</v>
      </c>
      <c r="Z115" s="12" t="e">
        <f t="shared" si="32"/>
        <v>#REF!</v>
      </c>
      <c r="AA115" s="12" t="e">
        <f t="shared" si="32"/>
        <v>#REF!</v>
      </c>
      <c r="AB115" s="12" t="e">
        <f t="shared" si="32"/>
        <v>#REF!</v>
      </c>
    </row>
    <row r="116" spans="1:28" x14ac:dyDescent="0.25">
      <c r="A116" s="81"/>
      <c r="B116" s="16">
        <f t="shared" si="21"/>
        <v>80000</v>
      </c>
      <c r="C116" s="12" t="e">
        <f t="shared" ref="C116:AB116" si="33">C56-C25</f>
        <v>#REF!</v>
      </c>
      <c r="D116" s="12" t="e">
        <f t="shared" si="33"/>
        <v>#REF!</v>
      </c>
      <c r="E116" s="12" t="e">
        <f t="shared" si="33"/>
        <v>#REF!</v>
      </c>
      <c r="F116" s="12" t="e">
        <f t="shared" si="33"/>
        <v>#REF!</v>
      </c>
      <c r="G116" s="12" t="e">
        <f t="shared" si="33"/>
        <v>#REF!</v>
      </c>
      <c r="H116" s="12" t="e">
        <f t="shared" si="33"/>
        <v>#REF!</v>
      </c>
      <c r="I116" s="12" t="e">
        <f t="shared" si="33"/>
        <v>#REF!</v>
      </c>
      <c r="J116" s="12" t="e">
        <f t="shared" si="33"/>
        <v>#REF!</v>
      </c>
      <c r="K116" s="12" t="e">
        <f t="shared" si="33"/>
        <v>#REF!</v>
      </c>
      <c r="L116" s="12" t="e">
        <f t="shared" si="33"/>
        <v>#REF!</v>
      </c>
      <c r="M116" s="12" t="e">
        <f t="shared" si="33"/>
        <v>#REF!</v>
      </c>
      <c r="N116" s="12" t="e">
        <f t="shared" si="33"/>
        <v>#REF!</v>
      </c>
      <c r="O116" s="12" t="e">
        <f t="shared" si="33"/>
        <v>#REF!</v>
      </c>
      <c r="P116" s="12" t="e">
        <f t="shared" si="33"/>
        <v>#REF!</v>
      </c>
      <c r="Q116" s="12" t="e">
        <f t="shared" si="33"/>
        <v>#REF!</v>
      </c>
      <c r="R116" s="12" t="e">
        <f t="shared" si="33"/>
        <v>#REF!</v>
      </c>
      <c r="S116" s="12" t="e">
        <f t="shared" si="33"/>
        <v>#REF!</v>
      </c>
      <c r="T116" s="12" t="e">
        <f t="shared" si="33"/>
        <v>#REF!</v>
      </c>
      <c r="U116" s="12" t="e">
        <f t="shared" si="33"/>
        <v>#REF!</v>
      </c>
      <c r="V116" s="12" t="e">
        <f t="shared" si="33"/>
        <v>#REF!</v>
      </c>
      <c r="W116" s="12" t="e">
        <f t="shared" si="33"/>
        <v>#REF!</v>
      </c>
      <c r="X116" s="12" t="e">
        <f t="shared" si="33"/>
        <v>#REF!</v>
      </c>
      <c r="Y116" s="12" t="e">
        <f t="shared" si="33"/>
        <v>#REF!</v>
      </c>
      <c r="Z116" s="12" t="e">
        <f t="shared" si="33"/>
        <v>#REF!</v>
      </c>
      <c r="AA116" s="12" t="e">
        <f t="shared" si="33"/>
        <v>#REF!</v>
      </c>
      <c r="AB116" s="12" t="e">
        <f t="shared" si="33"/>
        <v>#REF!</v>
      </c>
    </row>
    <row r="117" spans="1:28" x14ac:dyDescent="0.25">
      <c r="A117" s="81"/>
      <c r="B117" s="16">
        <f t="shared" si="21"/>
        <v>85000</v>
      </c>
      <c r="C117" s="12" t="e">
        <f t="shared" ref="C117:AB117" si="34">C57-C26</f>
        <v>#REF!</v>
      </c>
      <c r="D117" s="12" t="e">
        <f t="shared" si="34"/>
        <v>#REF!</v>
      </c>
      <c r="E117" s="12" t="e">
        <f t="shared" si="34"/>
        <v>#REF!</v>
      </c>
      <c r="F117" s="12" t="e">
        <f t="shared" si="34"/>
        <v>#REF!</v>
      </c>
      <c r="G117" s="12" t="e">
        <f t="shared" si="34"/>
        <v>#REF!</v>
      </c>
      <c r="H117" s="12" t="e">
        <f t="shared" si="34"/>
        <v>#REF!</v>
      </c>
      <c r="I117" s="12" t="e">
        <f t="shared" si="34"/>
        <v>#REF!</v>
      </c>
      <c r="J117" s="12" t="e">
        <f t="shared" si="34"/>
        <v>#REF!</v>
      </c>
      <c r="K117" s="12" t="e">
        <f t="shared" si="34"/>
        <v>#REF!</v>
      </c>
      <c r="L117" s="12" t="e">
        <f t="shared" si="34"/>
        <v>#REF!</v>
      </c>
      <c r="M117" s="12" t="e">
        <f t="shared" si="34"/>
        <v>#REF!</v>
      </c>
      <c r="N117" s="12" t="e">
        <f t="shared" si="34"/>
        <v>#REF!</v>
      </c>
      <c r="O117" s="12" t="e">
        <f t="shared" si="34"/>
        <v>#REF!</v>
      </c>
      <c r="P117" s="12" t="e">
        <f t="shared" si="34"/>
        <v>#REF!</v>
      </c>
      <c r="Q117" s="12" t="e">
        <f t="shared" si="34"/>
        <v>#REF!</v>
      </c>
      <c r="R117" s="12" t="e">
        <f t="shared" si="34"/>
        <v>#REF!</v>
      </c>
      <c r="S117" s="12" t="e">
        <f t="shared" si="34"/>
        <v>#REF!</v>
      </c>
      <c r="T117" s="12" t="e">
        <f t="shared" si="34"/>
        <v>#REF!</v>
      </c>
      <c r="U117" s="12" t="e">
        <f t="shared" si="34"/>
        <v>#REF!</v>
      </c>
      <c r="V117" s="12" t="e">
        <f t="shared" si="34"/>
        <v>#REF!</v>
      </c>
      <c r="W117" s="12" t="e">
        <f t="shared" si="34"/>
        <v>#REF!</v>
      </c>
      <c r="X117" s="12" t="e">
        <f t="shared" si="34"/>
        <v>#REF!</v>
      </c>
      <c r="Y117" s="12" t="e">
        <f t="shared" si="34"/>
        <v>#REF!</v>
      </c>
      <c r="Z117" s="12" t="e">
        <f t="shared" si="34"/>
        <v>#REF!</v>
      </c>
      <c r="AA117" s="12" t="e">
        <f t="shared" si="34"/>
        <v>#REF!</v>
      </c>
      <c r="AB117" s="12" t="e">
        <f t="shared" si="34"/>
        <v>#REF!</v>
      </c>
    </row>
    <row r="118" spans="1:28" x14ac:dyDescent="0.25">
      <c r="A118" s="81"/>
      <c r="B118" s="16">
        <f t="shared" si="21"/>
        <v>90000</v>
      </c>
      <c r="C118" s="12" t="e">
        <f t="shared" ref="C118:AB118" si="35">C58-C27</f>
        <v>#REF!</v>
      </c>
      <c r="D118" s="12" t="e">
        <f t="shared" si="35"/>
        <v>#REF!</v>
      </c>
      <c r="E118" s="12" t="e">
        <f t="shared" si="35"/>
        <v>#REF!</v>
      </c>
      <c r="F118" s="12" t="e">
        <f t="shared" si="35"/>
        <v>#REF!</v>
      </c>
      <c r="G118" s="12" t="e">
        <f t="shared" si="35"/>
        <v>#REF!</v>
      </c>
      <c r="H118" s="12" t="e">
        <f t="shared" si="35"/>
        <v>#REF!</v>
      </c>
      <c r="I118" s="12" t="e">
        <f t="shared" si="35"/>
        <v>#REF!</v>
      </c>
      <c r="J118" s="12" t="e">
        <f t="shared" si="35"/>
        <v>#REF!</v>
      </c>
      <c r="K118" s="12" t="e">
        <f t="shared" si="35"/>
        <v>#REF!</v>
      </c>
      <c r="L118" s="12" t="e">
        <f t="shared" si="35"/>
        <v>#REF!</v>
      </c>
      <c r="M118" s="12" t="e">
        <f t="shared" si="35"/>
        <v>#REF!</v>
      </c>
      <c r="N118" s="12" t="e">
        <f t="shared" si="35"/>
        <v>#REF!</v>
      </c>
      <c r="O118" s="12" t="e">
        <f t="shared" si="35"/>
        <v>#REF!</v>
      </c>
      <c r="P118" s="12" t="e">
        <f t="shared" si="35"/>
        <v>#REF!</v>
      </c>
      <c r="Q118" s="12" t="e">
        <f t="shared" si="35"/>
        <v>#REF!</v>
      </c>
      <c r="R118" s="12" t="e">
        <f t="shared" si="35"/>
        <v>#REF!</v>
      </c>
      <c r="S118" s="12" t="e">
        <f t="shared" si="35"/>
        <v>#REF!</v>
      </c>
      <c r="T118" s="12" t="e">
        <f t="shared" si="35"/>
        <v>#REF!</v>
      </c>
      <c r="U118" s="12" t="e">
        <f t="shared" si="35"/>
        <v>#REF!</v>
      </c>
      <c r="V118" s="12" t="e">
        <f t="shared" si="35"/>
        <v>#REF!</v>
      </c>
      <c r="W118" s="12" t="e">
        <f t="shared" si="35"/>
        <v>#REF!</v>
      </c>
      <c r="X118" s="12" t="e">
        <f t="shared" si="35"/>
        <v>#REF!</v>
      </c>
      <c r="Y118" s="12" t="e">
        <f t="shared" si="35"/>
        <v>#REF!</v>
      </c>
      <c r="Z118" s="12" t="e">
        <f t="shared" si="35"/>
        <v>#REF!</v>
      </c>
      <c r="AA118" s="12" t="e">
        <f t="shared" si="35"/>
        <v>#REF!</v>
      </c>
      <c r="AB118" s="12" t="e">
        <f t="shared" si="35"/>
        <v>#REF!</v>
      </c>
    </row>
    <row r="119" spans="1:28" x14ac:dyDescent="0.25">
      <c r="A119" s="81"/>
      <c r="B119" s="16">
        <f t="shared" si="21"/>
        <v>95000</v>
      </c>
      <c r="C119" s="12" t="e">
        <f t="shared" ref="C119:AB119" si="36">C59-C28</f>
        <v>#REF!</v>
      </c>
      <c r="D119" s="12" t="e">
        <f t="shared" si="36"/>
        <v>#REF!</v>
      </c>
      <c r="E119" s="12" t="e">
        <f t="shared" si="36"/>
        <v>#REF!</v>
      </c>
      <c r="F119" s="12" t="e">
        <f t="shared" si="36"/>
        <v>#REF!</v>
      </c>
      <c r="G119" s="12" t="e">
        <f t="shared" si="36"/>
        <v>#REF!</v>
      </c>
      <c r="H119" s="12" t="e">
        <f t="shared" si="36"/>
        <v>#REF!</v>
      </c>
      <c r="I119" s="12" t="e">
        <f t="shared" si="36"/>
        <v>#REF!</v>
      </c>
      <c r="J119" s="12" t="e">
        <f t="shared" si="36"/>
        <v>#REF!</v>
      </c>
      <c r="K119" s="12" t="e">
        <f t="shared" si="36"/>
        <v>#REF!</v>
      </c>
      <c r="L119" s="12" t="e">
        <f t="shared" si="36"/>
        <v>#REF!</v>
      </c>
      <c r="M119" s="12" t="e">
        <f t="shared" si="36"/>
        <v>#REF!</v>
      </c>
      <c r="N119" s="12" t="e">
        <f t="shared" si="36"/>
        <v>#REF!</v>
      </c>
      <c r="O119" s="12" t="e">
        <f t="shared" si="36"/>
        <v>#REF!</v>
      </c>
      <c r="P119" s="12" t="e">
        <f t="shared" si="36"/>
        <v>#REF!</v>
      </c>
      <c r="Q119" s="12" t="e">
        <f t="shared" si="36"/>
        <v>#REF!</v>
      </c>
      <c r="R119" s="12" t="e">
        <f t="shared" si="36"/>
        <v>#REF!</v>
      </c>
      <c r="S119" s="12" t="e">
        <f t="shared" si="36"/>
        <v>#REF!</v>
      </c>
      <c r="T119" s="12" t="e">
        <f t="shared" si="36"/>
        <v>#REF!</v>
      </c>
      <c r="U119" s="12" t="e">
        <f t="shared" si="36"/>
        <v>#REF!</v>
      </c>
      <c r="V119" s="12" t="e">
        <f t="shared" si="36"/>
        <v>#REF!</v>
      </c>
      <c r="W119" s="12" t="e">
        <f t="shared" si="36"/>
        <v>#REF!</v>
      </c>
      <c r="X119" s="12" t="e">
        <f t="shared" si="36"/>
        <v>#REF!</v>
      </c>
      <c r="Y119" s="12" t="e">
        <f t="shared" si="36"/>
        <v>#REF!</v>
      </c>
      <c r="Z119" s="12" t="e">
        <f t="shared" si="36"/>
        <v>#REF!</v>
      </c>
      <c r="AA119" s="12" t="e">
        <f t="shared" si="36"/>
        <v>#REF!</v>
      </c>
      <c r="AB119" s="12" t="e">
        <f t="shared" si="36"/>
        <v>#REF!</v>
      </c>
    </row>
    <row r="120" spans="1:28" ht="15.75" thickBot="1" x14ac:dyDescent="0.3">
      <c r="A120" s="82"/>
      <c r="B120" s="11">
        <f t="shared" si="21"/>
        <v>100000</v>
      </c>
      <c r="C120" s="12" t="e">
        <f t="shared" ref="C120:AB120" si="37">C60-C29</f>
        <v>#REF!</v>
      </c>
      <c r="D120" s="12" t="e">
        <f t="shared" si="37"/>
        <v>#REF!</v>
      </c>
      <c r="E120" s="12" t="e">
        <f t="shared" si="37"/>
        <v>#REF!</v>
      </c>
      <c r="F120" s="12" t="e">
        <f t="shared" si="37"/>
        <v>#REF!</v>
      </c>
      <c r="G120" s="12" t="e">
        <f t="shared" si="37"/>
        <v>#REF!</v>
      </c>
      <c r="H120" s="12" t="e">
        <f t="shared" si="37"/>
        <v>#REF!</v>
      </c>
      <c r="I120" s="12" t="e">
        <f t="shared" si="37"/>
        <v>#REF!</v>
      </c>
      <c r="J120" s="12" t="e">
        <f t="shared" si="37"/>
        <v>#REF!</v>
      </c>
      <c r="K120" s="12" t="e">
        <f t="shared" si="37"/>
        <v>#REF!</v>
      </c>
      <c r="L120" s="12" t="e">
        <f t="shared" si="37"/>
        <v>#REF!</v>
      </c>
      <c r="M120" s="12" t="e">
        <f t="shared" si="37"/>
        <v>#REF!</v>
      </c>
      <c r="N120" s="12" t="e">
        <f t="shared" si="37"/>
        <v>#REF!</v>
      </c>
      <c r="O120" s="12" t="e">
        <f t="shared" si="37"/>
        <v>#REF!</v>
      </c>
      <c r="P120" s="12" t="e">
        <f t="shared" si="37"/>
        <v>#REF!</v>
      </c>
      <c r="Q120" s="12" t="e">
        <f t="shared" si="37"/>
        <v>#REF!</v>
      </c>
      <c r="R120" s="12" t="e">
        <f t="shared" si="37"/>
        <v>#REF!</v>
      </c>
      <c r="S120" s="12" t="e">
        <f t="shared" si="37"/>
        <v>#REF!</v>
      </c>
      <c r="T120" s="12" t="e">
        <f t="shared" si="37"/>
        <v>#REF!</v>
      </c>
      <c r="U120" s="12" t="e">
        <f t="shared" si="37"/>
        <v>#REF!</v>
      </c>
      <c r="V120" s="12" t="e">
        <f t="shared" si="37"/>
        <v>#REF!</v>
      </c>
      <c r="W120" s="12" t="e">
        <f t="shared" si="37"/>
        <v>#REF!</v>
      </c>
      <c r="X120" s="12" t="e">
        <f t="shared" si="37"/>
        <v>#REF!</v>
      </c>
      <c r="Y120" s="12" t="e">
        <f t="shared" si="37"/>
        <v>#REF!</v>
      </c>
      <c r="Z120" s="12" t="e">
        <f t="shared" si="37"/>
        <v>#REF!</v>
      </c>
      <c r="AA120" s="12" t="e">
        <f t="shared" si="37"/>
        <v>#REF!</v>
      </c>
      <c r="AB120" s="12" t="e">
        <f t="shared" si="37"/>
        <v>#REF!</v>
      </c>
    </row>
    <row r="122" spans="1:28" ht="15.75" thickBot="1" x14ac:dyDescent="0.3">
      <c r="A122" s="4" t="s">
        <v>2</v>
      </c>
    </row>
    <row r="123" spans="1:28" x14ac:dyDescent="0.25">
      <c r="C123" s="17" t="s">
        <v>1</v>
      </c>
      <c r="D123" s="6"/>
      <c r="E123" s="6"/>
      <c r="F123" s="6"/>
      <c r="G123" s="6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8"/>
      <c r="AA123" s="8"/>
      <c r="AB123" s="9"/>
    </row>
    <row r="124" spans="1:28" ht="15.75" thickBot="1" x14ac:dyDescent="0.3">
      <c r="C124" s="18">
        <v>500</v>
      </c>
      <c r="D124" s="10">
        <v>1000</v>
      </c>
      <c r="E124" s="10">
        <v>1500</v>
      </c>
      <c r="F124" s="3">
        <v>2000</v>
      </c>
      <c r="G124" s="10">
        <v>2500</v>
      </c>
      <c r="H124" s="10">
        <v>5000</v>
      </c>
      <c r="I124" s="10">
        <v>7500</v>
      </c>
      <c r="J124" s="10">
        <v>10000</v>
      </c>
      <c r="K124" s="10">
        <f>J124+5000</f>
        <v>15000</v>
      </c>
      <c r="L124" s="10">
        <f t="shared" ref="L124:AB124" si="38">K124+5000</f>
        <v>20000</v>
      </c>
      <c r="M124" s="10">
        <f t="shared" si="38"/>
        <v>25000</v>
      </c>
      <c r="N124" s="10">
        <f t="shared" si="38"/>
        <v>30000</v>
      </c>
      <c r="O124" s="10">
        <f t="shared" si="38"/>
        <v>35000</v>
      </c>
      <c r="P124" s="10">
        <f t="shared" si="38"/>
        <v>40000</v>
      </c>
      <c r="Q124" s="10">
        <f t="shared" si="38"/>
        <v>45000</v>
      </c>
      <c r="R124" s="10">
        <f t="shared" si="38"/>
        <v>50000</v>
      </c>
      <c r="S124" s="10">
        <f t="shared" si="38"/>
        <v>55000</v>
      </c>
      <c r="T124" s="10">
        <f t="shared" si="38"/>
        <v>60000</v>
      </c>
      <c r="U124" s="10">
        <f t="shared" si="38"/>
        <v>65000</v>
      </c>
      <c r="V124" s="10">
        <f t="shared" si="38"/>
        <v>70000</v>
      </c>
      <c r="W124" s="10">
        <f t="shared" si="38"/>
        <v>75000</v>
      </c>
      <c r="X124" s="10">
        <f t="shared" si="38"/>
        <v>80000</v>
      </c>
      <c r="Y124" s="10">
        <f t="shared" si="38"/>
        <v>85000</v>
      </c>
      <c r="Z124" s="10">
        <f t="shared" si="38"/>
        <v>90000</v>
      </c>
      <c r="AA124" s="10">
        <f t="shared" si="38"/>
        <v>95000</v>
      </c>
      <c r="AB124" s="11">
        <f t="shared" si="38"/>
        <v>100000</v>
      </c>
    </row>
    <row r="125" spans="1:28" x14ac:dyDescent="0.25">
      <c r="A125" s="5"/>
      <c r="B125" s="14">
        <v>500</v>
      </c>
      <c r="C125" s="12" t="e">
        <f t="shared" ref="C125:AB125" si="39">C65-C4</f>
        <v>#REF!</v>
      </c>
      <c r="D125" s="12" t="e">
        <f t="shared" si="39"/>
        <v>#REF!</v>
      </c>
      <c r="E125" s="12" t="e">
        <f t="shared" si="39"/>
        <v>#REF!</v>
      </c>
      <c r="F125" s="12" t="e">
        <f t="shared" si="39"/>
        <v>#REF!</v>
      </c>
      <c r="G125" s="12" t="e">
        <f t="shared" si="39"/>
        <v>#REF!</v>
      </c>
      <c r="H125" s="12" t="e">
        <f t="shared" si="39"/>
        <v>#REF!</v>
      </c>
      <c r="I125" s="12" t="e">
        <f t="shared" si="39"/>
        <v>#REF!</v>
      </c>
      <c r="J125" s="12" t="e">
        <f t="shared" si="39"/>
        <v>#REF!</v>
      </c>
      <c r="K125" s="12" t="e">
        <f t="shared" si="39"/>
        <v>#REF!</v>
      </c>
      <c r="L125" s="12" t="e">
        <f t="shared" si="39"/>
        <v>#REF!</v>
      </c>
      <c r="M125" s="12" t="e">
        <f t="shared" si="39"/>
        <v>#REF!</v>
      </c>
      <c r="N125" s="12" t="e">
        <f t="shared" si="39"/>
        <v>#REF!</v>
      </c>
      <c r="O125" s="12" t="e">
        <f t="shared" si="39"/>
        <v>#REF!</v>
      </c>
      <c r="P125" s="12" t="e">
        <f t="shared" si="39"/>
        <v>#REF!</v>
      </c>
      <c r="Q125" s="12" t="e">
        <f t="shared" si="39"/>
        <v>#REF!</v>
      </c>
      <c r="R125" s="12" t="e">
        <f t="shared" si="39"/>
        <v>#REF!</v>
      </c>
      <c r="S125" s="12" t="e">
        <f t="shared" si="39"/>
        <v>#REF!</v>
      </c>
      <c r="T125" s="12" t="e">
        <f t="shared" si="39"/>
        <v>#REF!</v>
      </c>
      <c r="U125" s="12" t="e">
        <f t="shared" si="39"/>
        <v>#REF!</v>
      </c>
      <c r="V125" s="12" t="e">
        <f t="shared" si="39"/>
        <v>#REF!</v>
      </c>
      <c r="W125" s="12" t="e">
        <f t="shared" si="39"/>
        <v>#REF!</v>
      </c>
      <c r="X125" s="12" t="e">
        <f t="shared" si="39"/>
        <v>#REF!</v>
      </c>
      <c r="Y125" s="12" t="e">
        <f t="shared" si="39"/>
        <v>#REF!</v>
      </c>
      <c r="Z125" s="12" t="e">
        <f t="shared" si="39"/>
        <v>#REF!</v>
      </c>
      <c r="AA125" s="12" t="e">
        <f t="shared" si="39"/>
        <v>#REF!</v>
      </c>
      <c r="AB125" s="12" t="e">
        <f t="shared" si="39"/>
        <v>#REF!</v>
      </c>
    </row>
    <row r="126" spans="1:28" x14ac:dyDescent="0.25">
      <c r="A126" s="15"/>
      <c r="B126" s="16">
        <v>1000</v>
      </c>
      <c r="C126" s="12" t="e">
        <f t="shared" ref="C126:AB126" si="40">C66-C5</f>
        <v>#REF!</v>
      </c>
      <c r="D126" s="12" t="e">
        <f t="shared" si="40"/>
        <v>#REF!</v>
      </c>
      <c r="E126" s="12" t="e">
        <f t="shared" si="40"/>
        <v>#REF!</v>
      </c>
      <c r="F126" s="12" t="e">
        <f t="shared" si="40"/>
        <v>#REF!</v>
      </c>
      <c r="G126" s="12" t="e">
        <f t="shared" si="40"/>
        <v>#REF!</v>
      </c>
      <c r="H126" s="12" t="e">
        <f t="shared" si="40"/>
        <v>#REF!</v>
      </c>
      <c r="I126" s="12" t="e">
        <f t="shared" si="40"/>
        <v>#REF!</v>
      </c>
      <c r="J126" s="12" t="e">
        <f t="shared" si="40"/>
        <v>#REF!</v>
      </c>
      <c r="K126" s="12" t="e">
        <f t="shared" si="40"/>
        <v>#REF!</v>
      </c>
      <c r="L126" s="12" t="e">
        <f t="shared" si="40"/>
        <v>#REF!</v>
      </c>
      <c r="M126" s="12" t="e">
        <f t="shared" si="40"/>
        <v>#REF!</v>
      </c>
      <c r="N126" s="12" t="e">
        <f t="shared" si="40"/>
        <v>#REF!</v>
      </c>
      <c r="O126" s="12" t="e">
        <f t="shared" si="40"/>
        <v>#REF!</v>
      </c>
      <c r="P126" s="12" t="e">
        <f t="shared" si="40"/>
        <v>#REF!</v>
      </c>
      <c r="Q126" s="12" t="e">
        <f t="shared" si="40"/>
        <v>#REF!</v>
      </c>
      <c r="R126" s="12" t="e">
        <f t="shared" si="40"/>
        <v>#REF!</v>
      </c>
      <c r="S126" s="12" t="e">
        <f t="shared" si="40"/>
        <v>#REF!</v>
      </c>
      <c r="T126" s="12" t="e">
        <f t="shared" si="40"/>
        <v>#REF!</v>
      </c>
      <c r="U126" s="12" t="e">
        <f t="shared" si="40"/>
        <v>#REF!</v>
      </c>
      <c r="V126" s="12" t="e">
        <f t="shared" si="40"/>
        <v>#REF!</v>
      </c>
      <c r="W126" s="12" t="e">
        <f t="shared" si="40"/>
        <v>#REF!</v>
      </c>
      <c r="X126" s="12" t="e">
        <f t="shared" si="40"/>
        <v>#REF!</v>
      </c>
      <c r="Y126" s="12" t="e">
        <f t="shared" si="40"/>
        <v>#REF!</v>
      </c>
      <c r="Z126" s="12" t="e">
        <f t="shared" si="40"/>
        <v>#REF!</v>
      </c>
      <c r="AA126" s="12" t="e">
        <f t="shared" si="40"/>
        <v>#REF!</v>
      </c>
      <c r="AB126" s="12" t="e">
        <f t="shared" si="40"/>
        <v>#REF!</v>
      </c>
    </row>
    <row r="127" spans="1:28" x14ac:dyDescent="0.25">
      <c r="A127" s="15"/>
      <c r="B127" s="16">
        <v>1500</v>
      </c>
      <c r="C127" s="12" t="e">
        <f t="shared" ref="C127:AB127" si="41">C67-C6</f>
        <v>#REF!</v>
      </c>
      <c r="D127" s="12" t="e">
        <f t="shared" si="41"/>
        <v>#REF!</v>
      </c>
      <c r="E127" s="12" t="e">
        <f t="shared" si="41"/>
        <v>#REF!</v>
      </c>
      <c r="F127" s="12" t="e">
        <f t="shared" si="41"/>
        <v>#REF!</v>
      </c>
      <c r="G127" s="12" t="e">
        <f t="shared" si="41"/>
        <v>#REF!</v>
      </c>
      <c r="H127" s="12" t="e">
        <f t="shared" si="41"/>
        <v>#REF!</v>
      </c>
      <c r="I127" s="12" t="e">
        <f t="shared" si="41"/>
        <v>#REF!</v>
      </c>
      <c r="J127" s="12" t="e">
        <f t="shared" si="41"/>
        <v>#REF!</v>
      </c>
      <c r="K127" s="12" t="e">
        <f t="shared" si="41"/>
        <v>#REF!</v>
      </c>
      <c r="L127" s="12" t="e">
        <f t="shared" si="41"/>
        <v>#REF!</v>
      </c>
      <c r="M127" s="12" t="e">
        <f t="shared" si="41"/>
        <v>#REF!</v>
      </c>
      <c r="N127" s="12" t="e">
        <f t="shared" si="41"/>
        <v>#REF!</v>
      </c>
      <c r="O127" s="12" t="e">
        <f t="shared" si="41"/>
        <v>#REF!</v>
      </c>
      <c r="P127" s="12" t="e">
        <f t="shared" si="41"/>
        <v>#REF!</v>
      </c>
      <c r="Q127" s="12" t="e">
        <f t="shared" si="41"/>
        <v>#REF!</v>
      </c>
      <c r="R127" s="12" t="e">
        <f t="shared" si="41"/>
        <v>#REF!</v>
      </c>
      <c r="S127" s="12" t="e">
        <f t="shared" si="41"/>
        <v>#REF!</v>
      </c>
      <c r="T127" s="12" t="e">
        <f t="shared" si="41"/>
        <v>#REF!</v>
      </c>
      <c r="U127" s="12" t="e">
        <f t="shared" si="41"/>
        <v>#REF!</v>
      </c>
      <c r="V127" s="12" t="e">
        <f t="shared" si="41"/>
        <v>#REF!</v>
      </c>
      <c r="W127" s="12" t="e">
        <f t="shared" si="41"/>
        <v>#REF!</v>
      </c>
      <c r="X127" s="12" t="e">
        <f t="shared" si="41"/>
        <v>#REF!</v>
      </c>
      <c r="Y127" s="12" t="e">
        <f t="shared" si="41"/>
        <v>#REF!</v>
      </c>
      <c r="Z127" s="12" t="e">
        <f t="shared" si="41"/>
        <v>#REF!</v>
      </c>
      <c r="AA127" s="12" t="e">
        <f t="shared" si="41"/>
        <v>#REF!</v>
      </c>
      <c r="AB127" s="12" t="e">
        <f t="shared" si="41"/>
        <v>#REF!</v>
      </c>
    </row>
    <row r="128" spans="1:28" x14ac:dyDescent="0.25">
      <c r="A128" s="15"/>
      <c r="B128" s="16">
        <v>2000</v>
      </c>
      <c r="C128" s="12" t="e">
        <f t="shared" ref="C128:AB128" si="42">C68-C7</f>
        <v>#REF!</v>
      </c>
      <c r="D128" s="12" t="e">
        <f t="shared" si="42"/>
        <v>#REF!</v>
      </c>
      <c r="E128" s="12" t="e">
        <f t="shared" si="42"/>
        <v>#REF!</v>
      </c>
      <c r="F128" s="12" t="e">
        <f t="shared" si="42"/>
        <v>#REF!</v>
      </c>
      <c r="G128" s="12" t="e">
        <f t="shared" si="42"/>
        <v>#REF!</v>
      </c>
      <c r="H128" s="12" t="e">
        <f t="shared" si="42"/>
        <v>#REF!</v>
      </c>
      <c r="I128" s="12" t="e">
        <f t="shared" si="42"/>
        <v>#REF!</v>
      </c>
      <c r="J128" s="12" t="e">
        <f t="shared" si="42"/>
        <v>#REF!</v>
      </c>
      <c r="K128" s="12" t="e">
        <f t="shared" si="42"/>
        <v>#REF!</v>
      </c>
      <c r="L128" s="12" t="e">
        <f t="shared" si="42"/>
        <v>#REF!</v>
      </c>
      <c r="M128" s="12" t="e">
        <f t="shared" si="42"/>
        <v>#REF!</v>
      </c>
      <c r="N128" s="12" t="e">
        <f t="shared" si="42"/>
        <v>#REF!</v>
      </c>
      <c r="O128" s="12" t="e">
        <f t="shared" si="42"/>
        <v>#REF!</v>
      </c>
      <c r="P128" s="12" t="e">
        <f t="shared" si="42"/>
        <v>#REF!</v>
      </c>
      <c r="Q128" s="12" t="e">
        <f t="shared" si="42"/>
        <v>#REF!</v>
      </c>
      <c r="R128" s="12" t="e">
        <f t="shared" si="42"/>
        <v>#REF!</v>
      </c>
      <c r="S128" s="12" t="e">
        <f t="shared" si="42"/>
        <v>#REF!</v>
      </c>
      <c r="T128" s="12" t="e">
        <f t="shared" si="42"/>
        <v>#REF!</v>
      </c>
      <c r="U128" s="12" t="e">
        <f t="shared" si="42"/>
        <v>#REF!</v>
      </c>
      <c r="V128" s="12" t="e">
        <f t="shared" si="42"/>
        <v>#REF!</v>
      </c>
      <c r="W128" s="12" t="e">
        <f t="shared" si="42"/>
        <v>#REF!</v>
      </c>
      <c r="X128" s="12" t="e">
        <f t="shared" si="42"/>
        <v>#REF!</v>
      </c>
      <c r="Y128" s="12" t="e">
        <f t="shared" si="42"/>
        <v>#REF!</v>
      </c>
      <c r="Z128" s="12" t="e">
        <f t="shared" si="42"/>
        <v>#REF!</v>
      </c>
      <c r="AA128" s="12" t="e">
        <f t="shared" si="42"/>
        <v>#REF!</v>
      </c>
      <c r="AB128" s="12" t="e">
        <f t="shared" si="42"/>
        <v>#REF!</v>
      </c>
    </row>
    <row r="129" spans="1:28" ht="15" customHeight="1" x14ac:dyDescent="0.25">
      <c r="A129" s="81" t="s">
        <v>0</v>
      </c>
      <c r="B129" s="16">
        <v>2500</v>
      </c>
      <c r="C129" s="12" t="e">
        <f t="shared" ref="C129:AB129" si="43">C69-C8</f>
        <v>#REF!</v>
      </c>
      <c r="D129" s="12" t="e">
        <f t="shared" si="43"/>
        <v>#REF!</v>
      </c>
      <c r="E129" s="12" t="e">
        <f t="shared" si="43"/>
        <v>#REF!</v>
      </c>
      <c r="F129" s="12" t="e">
        <f t="shared" si="43"/>
        <v>#REF!</v>
      </c>
      <c r="G129" s="12" t="e">
        <f t="shared" si="43"/>
        <v>#REF!</v>
      </c>
      <c r="H129" s="12" t="e">
        <f t="shared" si="43"/>
        <v>#REF!</v>
      </c>
      <c r="I129" s="12" t="e">
        <f t="shared" si="43"/>
        <v>#REF!</v>
      </c>
      <c r="J129" s="12" t="e">
        <f t="shared" si="43"/>
        <v>#REF!</v>
      </c>
      <c r="K129" s="12" t="e">
        <f t="shared" si="43"/>
        <v>#REF!</v>
      </c>
      <c r="L129" s="12" t="e">
        <f t="shared" si="43"/>
        <v>#REF!</v>
      </c>
      <c r="M129" s="12" t="e">
        <f t="shared" si="43"/>
        <v>#REF!</v>
      </c>
      <c r="N129" s="12" t="e">
        <f t="shared" si="43"/>
        <v>#REF!</v>
      </c>
      <c r="O129" s="12" t="e">
        <f t="shared" si="43"/>
        <v>#REF!</v>
      </c>
      <c r="P129" s="12" t="e">
        <f t="shared" si="43"/>
        <v>#REF!</v>
      </c>
      <c r="Q129" s="12" t="e">
        <f t="shared" si="43"/>
        <v>#REF!</v>
      </c>
      <c r="R129" s="12" t="e">
        <f t="shared" si="43"/>
        <v>#REF!</v>
      </c>
      <c r="S129" s="12" t="e">
        <f t="shared" si="43"/>
        <v>#REF!</v>
      </c>
      <c r="T129" s="12" t="e">
        <f t="shared" si="43"/>
        <v>#REF!</v>
      </c>
      <c r="U129" s="12" t="e">
        <f t="shared" si="43"/>
        <v>#REF!</v>
      </c>
      <c r="V129" s="12" t="e">
        <f t="shared" si="43"/>
        <v>#REF!</v>
      </c>
      <c r="W129" s="12" t="e">
        <f t="shared" si="43"/>
        <v>#REF!</v>
      </c>
      <c r="X129" s="12" t="e">
        <f t="shared" si="43"/>
        <v>#REF!</v>
      </c>
      <c r="Y129" s="12" t="e">
        <f t="shared" si="43"/>
        <v>#REF!</v>
      </c>
      <c r="Z129" s="12" t="e">
        <f t="shared" si="43"/>
        <v>#REF!</v>
      </c>
      <c r="AA129" s="12" t="e">
        <f t="shared" si="43"/>
        <v>#REF!</v>
      </c>
      <c r="AB129" s="12" t="e">
        <f t="shared" si="43"/>
        <v>#REF!</v>
      </c>
    </row>
    <row r="130" spans="1:28" x14ac:dyDescent="0.25">
      <c r="A130" s="81"/>
      <c r="B130" s="16">
        <f>B129+2500</f>
        <v>5000</v>
      </c>
      <c r="C130" s="12" t="e">
        <f t="shared" ref="C130:AB130" si="44">C70-C9</f>
        <v>#REF!</v>
      </c>
      <c r="D130" s="12" t="e">
        <f t="shared" si="44"/>
        <v>#REF!</v>
      </c>
      <c r="E130" s="12" t="e">
        <f t="shared" si="44"/>
        <v>#REF!</v>
      </c>
      <c r="F130" s="12" t="e">
        <f t="shared" si="44"/>
        <v>#REF!</v>
      </c>
      <c r="G130" s="12" t="e">
        <f t="shared" si="44"/>
        <v>#REF!</v>
      </c>
      <c r="H130" s="12" t="e">
        <f t="shared" si="44"/>
        <v>#REF!</v>
      </c>
      <c r="I130" s="12" t="e">
        <f t="shared" si="44"/>
        <v>#REF!</v>
      </c>
      <c r="J130" s="12" t="e">
        <f t="shared" si="44"/>
        <v>#REF!</v>
      </c>
      <c r="K130" s="12" t="e">
        <f t="shared" si="44"/>
        <v>#REF!</v>
      </c>
      <c r="L130" s="12" t="e">
        <f t="shared" si="44"/>
        <v>#REF!</v>
      </c>
      <c r="M130" s="12" t="e">
        <f t="shared" si="44"/>
        <v>#REF!</v>
      </c>
      <c r="N130" s="12" t="e">
        <f t="shared" si="44"/>
        <v>#REF!</v>
      </c>
      <c r="O130" s="12" t="e">
        <f t="shared" si="44"/>
        <v>#REF!</v>
      </c>
      <c r="P130" s="12" t="e">
        <f t="shared" si="44"/>
        <v>#REF!</v>
      </c>
      <c r="Q130" s="12" t="e">
        <f t="shared" si="44"/>
        <v>#REF!</v>
      </c>
      <c r="R130" s="12" t="e">
        <f t="shared" si="44"/>
        <v>#REF!</v>
      </c>
      <c r="S130" s="12" t="e">
        <f t="shared" si="44"/>
        <v>#REF!</v>
      </c>
      <c r="T130" s="12" t="e">
        <f t="shared" si="44"/>
        <v>#REF!</v>
      </c>
      <c r="U130" s="12" t="e">
        <f t="shared" si="44"/>
        <v>#REF!</v>
      </c>
      <c r="V130" s="12" t="e">
        <f t="shared" si="44"/>
        <v>#REF!</v>
      </c>
      <c r="W130" s="12" t="e">
        <f t="shared" si="44"/>
        <v>#REF!</v>
      </c>
      <c r="X130" s="12" t="e">
        <f t="shared" si="44"/>
        <v>#REF!</v>
      </c>
      <c r="Y130" s="12" t="e">
        <f t="shared" si="44"/>
        <v>#REF!</v>
      </c>
      <c r="Z130" s="12" t="e">
        <f t="shared" si="44"/>
        <v>#REF!</v>
      </c>
      <c r="AA130" s="12" t="e">
        <f t="shared" si="44"/>
        <v>#REF!</v>
      </c>
      <c r="AB130" s="12" t="e">
        <f t="shared" si="44"/>
        <v>#REF!</v>
      </c>
    </row>
    <row r="131" spans="1:28" x14ac:dyDescent="0.25">
      <c r="A131" s="81"/>
      <c r="B131" s="16">
        <f t="shared" ref="B131:B132" si="45">B130+2500</f>
        <v>7500</v>
      </c>
      <c r="C131" s="12" t="e">
        <f t="shared" ref="C131:AB131" si="46">C71-C10</f>
        <v>#REF!</v>
      </c>
      <c r="D131" s="12" t="e">
        <f t="shared" si="46"/>
        <v>#REF!</v>
      </c>
      <c r="E131" s="12" t="e">
        <f t="shared" si="46"/>
        <v>#REF!</v>
      </c>
      <c r="F131" s="12" t="e">
        <f t="shared" si="46"/>
        <v>#REF!</v>
      </c>
      <c r="G131" s="12" t="e">
        <f t="shared" si="46"/>
        <v>#REF!</v>
      </c>
      <c r="H131" s="12" t="e">
        <f t="shared" si="46"/>
        <v>#REF!</v>
      </c>
      <c r="I131" s="12" t="e">
        <f t="shared" si="46"/>
        <v>#REF!</v>
      </c>
      <c r="J131" s="12" t="e">
        <f t="shared" si="46"/>
        <v>#REF!</v>
      </c>
      <c r="K131" s="12" t="e">
        <f t="shared" si="46"/>
        <v>#REF!</v>
      </c>
      <c r="L131" s="12" t="e">
        <f t="shared" si="46"/>
        <v>#REF!</v>
      </c>
      <c r="M131" s="12" t="e">
        <f t="shared" si="46"/>
        <v>#REF!</v>
      </c>
      <c r="N131" s="12" t="e">
        <f t="shared" si="46"/>
        <v>#REF!</v>
      </c>
      <c r="O131" s="12" t="e">
        <f t="shared" si="46"/>
        <v>#REF!</v>
      </c>
      <c r="P131" s="12" t="e">
        <f t="shared" si="46"/>
        <v>#REF!</v>
      </c>
      <c r="Q131" s="12" t="e">
        <f t="shared" si="46"/>
        <v>#REF!</v>
      </c>
      <c r="R131" s="12" t="e">
        <f t="shared" si="46"/>
        <v>#REF!</v>
      </c>
      <c r="S131" s="12" t="e">
        <f t="shared" si="46"/>
        <v>#REF!</v>
      </c>
      <c r="T131" s="12" t="e">
        <f t="shared" si="46"/>
        <v>#REF!</v>
      </c>
      <c r="U131" s="12" t="e">
        <f t="shared" si="46"/>
        <v>#REF!</v>
      </c>
      <c r="V131" s="12" t="e">
        <f t="shared" si="46"/>
        <v>#REF!</v>
      </c>
      <c r="W131" s="12" t="e">
        <f t="shared" si="46"/>
        <v>#REF!</v>
      </c>
      <c r="X131" s="12" t="e">
        <f t="shared" si="46"/>
        <v>#REF!</v>
      </c>
      <c r="Y131" s="12" t="e">
        <f t="shared" si="46"/>
        <v>#REF!</v>
      </c>
      <c r="Z131" s="12" t="e">
        <f t="shared" si="46"/>
        <v>#REF!</v>
      </c>
      <c r="AA131" s="12" t="e">
        <f t="shared" si="46"/>
        <v>#REF!</v>
      </c>
      <c r="AB131" s="12" t="e">
        <f t="shared" si="46"/>
        <v>#REF!</v>
      </c>
    </row>
    <row r="132" spans="1:28" x14ac:dyDescent="0.25">
      <c r="A132" s="81"/>
      <c r="B132" s="16">
        <f t="shared" si="45"/>
        <v>10000</v>
      </c>
      <c r="C132" s="12" t="e">
        <f t="shared" ref="C132:AB132" si="47">C72-C11</f>
        <v>#REF!</v>
      </c>
      <c r="D132" s="12" t="e">
        <f t="shared" si="47"/>
        <v>#REF!</v>
      </c>
      <c r="E132" s="12" t="e">
        <f t="shared" si="47"/>
        <v>#REF!</v>
      </c>
      <c r="F132" s="12" t="e">
        <f t="shared" si="47"/>
        <v>#REF!</v>
      </c>
      <c r="G132" s="12" t="e">
        <f t="shared" si="47"/>
        <v>#REF!</v>
      </c>
      <c r="H132" s="12" t="e">
        <f t="shared" si="47"/>
        <v>#REF!</v>
      </c>
      <c r="I132" s="12" t="e">
        <f t="shared" si="47"/>
        <v>#REF!</v>
      </c>
      <c r="J132" s="12" t="e">
        <f t="shared" si="47"/>
        <v>#REF!</v>
      </c>
      <c r="K132" s="12" t="e">
        <f t="shared" si="47"/>
        <v>#REF!</v>
      </c>
      <c r="L132" s="12" t="e">
        <f t="shared" si="47"/>
        <v>#REF!</v>
      </c>
      <c r="M132" s="12" t="e">
        <f t="shared" si="47"/>
        <v>#REF!</v>
      </c>
      <c r="N132" s="12" t="e">
        <f t="shared" si="47"/>
        <v>#REF!</v>
      </c>
      <c r="O132" s="12" t="e">
        <f t="shared" si="47"/>
        <v>#REF!</v>
      </c>
      <c r="P132" s="12" t="e">
        <f t="shared" si="47"/>
        <v>#REF!</v>
      </c>
      <c r="Q132" s="12" t="e">
        <f t="shared" si="47"/>
        <v>#REF!</v>
      </c>
      <c r="R132" s="12" t="e">
        <f t="shared" si="47"/>
        <v>#REF!</v>
      </c>
      <c r="S132" s="12" t="e">
        <f t="shared" si="47"/>
        <v>#REF!</v>
      </c>
      <c r="T132" s="12" t="e">
        <f t="shared" si="47"/>
        <v>#REF!</v>
      </c>
      <c r="U132" s="12" t="e">
        <f t="shared" si="47"/>
        <v>#REF!</v>
      </c>
      <c r="V132" s="12" t="e">
        <f t="shared" si="47"/>
        <v>#REF!</v>
      </c>
      <c r="W132" s="12" t="e">
        <f t="shared" si="47"/>
        <v>#REF!</v>
      </c>
      <c r="X132" s="12" t="e">
        <f t="shared" si="47"/>
        <v>#REF!</v>
      </c>
      <c r="Y132" s="12" t="e">
        <f t="shared" si="47"/>
        <v>#REF!</v>
      </c>
      <c r="Z132" s="12" t="e">
        <f t="shared" si="47"/>
        <v>#REF!</v>
      </c>
      <c r="AA132" s="12" t="e">
        <f t="shared" si="47"/>
        <v>#REF!</v>
      </c>
      <c r="AB132" s="12" t="e">
        <f t="shared" si="47"/>
        <v>#REF!</v>
      </c>
    </row>
    <row r="133" spans="1:28" x14ac:dyDescent="0.25">
      <c r="A133" s="81"/>
      <c r="B133" s="16">
        <v>15000</v>
      </c>
      <c r="C133" s="12" t="e">
        <f t="shared" ref="C133:AB133" si="48">C73-C12</f>
        <v>#REF!</v>
      </c>
      <c r="D133" s="12" t="e">
        <f t="shared" si="48"/>
        <v>#REF!</v>
      </c>
      <c r="E133" s="12" t="e">
        <f t="shared" si="48"/>
        <v>#REF!</v>
      </c>
      <c r="F133" s="12" t="e">
        <f t="shared" si="48"/>
        <v>#REF!</v>
      </c>
      <c r="G133" s="12" t="e">
        <f t="shared" si="48"/>
        <v>#REF!</v>
      </c>
      <c r="H133" s="12" t="e">
        <f t="shared" si="48"/>
        <v>#REF!</v>
      </c>
      <c r="I133" s="12" t="e">
        <f t="shared" si="48"/>
        <v>#REF!</v>
      </c>
      <c r="J133" s="12" t="e">
        <f t="shared" si="48"/>
        <v>#REF!</v>
      </c>
      <c r="K133" s="12" t="e">
        <f t="shared" si="48"/>
        <v>#REF!</v>
      </c>
      <c r="L133" s="12" t="e">
        <f t="shared" si="48"/>
        <v>#REF!</v>
      </c>
      <c r="M133" s="12" t="e">
        <f t="shared" si="48"/>
        <v>#REF!</v>
      </c>
      <c r="N133" s="12" t="e">
        <f t="shared" si="48"/>
        <v>#REF!</v>
      </c>
      <c r="O133" s="12" t="e">
        <f t="shared" si="48"/>
        <v>#REF!</v>
      </c>
      <c r="P133" s="12" t="e">
        <f t="shared" si="48"/>
        <v>#REF!</v>
      </c>
      <c r="Q133" s="12" t="e">
        <f t="shared" si="48"/>
        <v>#REF!</v>
      </c>
      <c r="R133" s="12" t="e">
        <f t="shared" si="48"/>
        <v>#REF!</v>
      </c>
      <c r="S133" s="12" t="e">
        <f t="shared" si="48"/>
        <v>#REF!</v>
      </c>
      <c r="T133" s="12" t="e">
        <f t="shared" si="48"/>
        <v>#REF!</v>
      </c>
      <c r="U133" s="12" t="e">
        <f t="shared" si="48"/>
        <v>#REF!</v>
      </c>
      <c r="V133" s="12" t="e">
        <f t="shared" si="48"/>
        <v>#REF!</v>
      </c>
      <c r="W133" s="12" t="e">
        <f t="shared" si="48"/>
        <v>#REF!</v>
      </c>
      <c r="X133" s="12" t="e">
        <f t="shared" si="48"/>
        <v>#REF!</v>
      </c>
      <c r="Y133" s="12" t="e">
        <f t="shared" si="48"/>
        <v>#REF!</v>
      </c>
      <c r="Z133" s="12" t="e">
        <f t="shared" si="48"/>
        <v>#REF!</v>
      </c>
      <c r="AA133" s="12" t="e">
        <f t="shared" si="48"/>
        <v>#REF!</v>
      </c>
      <c r="AB133" s="12" t="e">
        <f t="shared" si="48"/>
        <v>#REF!</v>
      </c>
    </row>
    <row r="134" spans="1:28" x14ac:dyDescent="0.25">
      <c r="A134" s="81"/>
      <c r="B134" s="16">
        <f>B133+5000</f>
        <v>20000</v>
      </c>
      <c r="C134" s="12" t="e">
        <f t="shared" ref="C134:AB134" si="49">C74-C13</f>
        <v>#REF!</v>
      </c>
      <c r="D134" s="12" t="e">
        <f t="shared" si="49"/>
        <v>#REF!</v>
      </c>
      <c r="E134" s="12" t="e">
        <f t="shared" si="49"/>
        <v>#REF!</v>
      </c>
      <c r="F134" s="12" t="e">
        <f t="shared" si="49"/>
        <v>#REF!</v>
      </c>
      <c r="G134" s="12" t="e">
        <f t="shared" si="49"/>
        <v>#REF!</v>
      </c>
      <c r="H134" s="12" t="e">
        <f t="shared" si="49"/>
        <v>#REF!</v>
      </c>
      <c r="I134" s="12" t="e">
        <f t="shared" si="49"/>
        <v>#REF!</v>
      </c>
      <c r="J134" s="12" t="e">
        <f t="shared" si="49"/>
        <v>#REF!</v>
      </c>
      <c r="K134" s="12" t="e">
        <f t="shared" si="49"/>
        <v>#REF!</v>
      </c>
      <c r="L134" s="12" t="e">
        <f t="shared" si="49"/>
        <v>#REF!</v>
      </c>
      <c r="M134" s="12" t="e">
        <f t="shared" si="49"/>
        <v>#REF!</v>
      </c>
      <c r="N134" s="12" t="e">
        <f t="shared" si="49"/>
        <v>#REF!</v>
      </c>
      <c r="O134" s="12" t="e">
        <f t="shared" si="49"/>
        <v>#REF!</v>
      </c>
      <c r="P134" s="12" t="e">
        <f t="shared" si="49"/>
        <v>#REF!</v>
      </c>
      <c r="Q134" s="12" t="e">
        <f t="shared" si="49"/>
        <v>#REF!</v>
      </c>
      <c r="R134" s="12" t="e">
        <f t="shared" si="49"/>
        <v>#REF!</v>
      </c>
      <c r="S134" s="12" t="e">
        <f t="shared" si="49"/>
        <v>#REF!</v>
      </c>
      <c r="T134" s="12" t="e">
        <f t="shared" si="49"/>
        <v>#REF!</v>
      </c>
      <c r="U134" s="12" t="e">
        <f t="shared" si="49"/>
        <v>#REF!</v>
      </c>
      <c r="V134" s="12" t="e">
        <f t="shared" si="49"/>
        <v>#REF!</v>
      </c>
      <c r="W134" s="12" t="e">
        <f t="shared" si="49"/>
        <v>#REF!</v>
      </c>
      <c r="X134" s="12" t="e">
        <f t="shared" si="49"/>
        <v>#REF!</v>
      </c>
      <c r="Y134" s="12" t="e">
        <f t="shared" si="49"/>
        <v>#REF!</v>
      </c>
      <c r="Z134" s="12" t="e">
        <f t="shared" si="49"/>
        <v>#REF!</v>
      </c>
      <c r="AA134" s="12" t="e">
        <f t="shared" si="49"/>
        <v>#REF!</v>
      </c>
      <c r="AB134" s="12" t="e">
        <f t="shared" si="49"/>
        <v>#REF!</v>
      </c>
    </row>
    <row r="135" spans="1:28" x14ac:dyDescent="0.25">
      <c r="A135" s="81"/>
      <c r="B135" s="16">
        <f t="shared" ref="B135:B150" si="50">B134+5000</f>
        <v>25000</v>
      </c>
      <c r="C135" s="12" t="e">
        <f t="shared" ref="C135:AB135" si="51">C75-C14</f>
        <v>#REF!</v>
      </c>
      <c r="D135" s="12" t="e">
        <f t="shared" si="51"/>
        <v>#REF!</v>
      </c>
      <c r="E135" s="12" t="e">
        <f t="shared" si="51"/>
        <v>#REF!</v>
      </c>
      <c r="F135" s="12" t="e">
        <f t="shared" si="51"/>
        <v>#REF!</v>
      </c>
      <c r="G135" s="12" t="e">
        <f t="shared" si="51"/>
        <v>#REF!</v>
      </c>
      <c r="H135" s="12" t="e">
        <f t="shared" si="51"/>
        <v>#REF!</v>
      </c>
      <c r="I135" s="12" t="e">
        <f t="shared" si="51"/>
        <v>#REF!</v>
      </c>
      <c r="J135" s="12" t="e">
        <f t="shared" si="51"/>
        <v>#REF!</v>
      </c>
      <c r="K135" s="12" t="e">
        <f t="shared" si="51"/>
        <v>#REF!</v>
      </c>
      <c r="L135" s="12" t="e">
        <f t="shared" si="51"/>
        <v>#REF!</v>
      </c>
      <c r="M135" s="12" t="e">
        <f t="shared" si="51"/>
        <v>#REF!</v>
      </c>
      <c r="N135" s="12" t="e">
        <f t="shared" si="51"/>
        <v>#REF!</v>
      </c>
      <c r="O135" s="12" t="e">
        <f t="shared" si="51"/>
        <v>#REF!</v>
      </c>
      <c r="P135" s="12" t="e">
        <f t="shared" si="51"/>
        <v>#REF!</v>
      </c>
      <c r="Q135" s="12" t="e">
        <f t="shared" si="51"/>
        <v>#REF!</v>
      </c>
      <c r="R135" s="12" t="e">
        <f t="shared" si="51"/>
        <v>#REF!</v>
      </c>
      <c r="S135" s="12" t="e">
        <f t="shared" si="51"/>
        <v>#REF!</v>
      </c>
      <c r="T135" s="12" t="e">
        <f t="shared" si="51"/>
        <v>#REF!</v>
      </c>
      <c r="U135" s="12" t="e">
        <f t="shared" si="51"/>
        <v>#REF!</v>
      </c>
      <c r="V135" s="12" t="e">
        <f t="shared" si="51"/>
        <v>#REF!</v>
      </c>
      <c r="W135" s="12" t="e">
        <f t="shared" si="51"/>
        <v>#REF!</v>
      </c>
      <c r="X135" s="12" t="e">
        <f t="shared" si="51"/>
        <v>#REF!</v>
      </c>
      <c r="Y135" s="12" t="e">
        <f t="shared" si="51"/>
        <v>#REF!</v>
      </c>
      <c r="Z135" s="12" t="e">
        <f t="shared" si="51"/>
        <v>#REF!</v>
      </c>
      <c r="AA135" s="12" t="e">
        <f t="shared" si="51"/>
        <v>#REF!</v>
      </c>
      <c r="AB135" s="12" t="e">
        <f t="shared" si="51"/>
        <v>#REF!</v>
      </c>
    </row>
    <row r="136" spans="1:28" x14ac:dyDescent="0.25">
      <c r="A136" s="81"/>
      <c r="B136" s="16">
        <f t="shared" si="50"/>
        <v>30000</v>
      </c>
      <c r="C136" s="12" t="e">
        <f t="shared" ref="C136:AB136" si="52">C76-C15</f>
        <v>#REF!</v>
      </c>
      <c r="D136" s="12" t="e">
        <f t="shared" si="52"/>
        <v>#REF!</v>
      </c>
      <c r="E136" s="12" t="e">
        <f t="shared" si="52"/>
        <v>#REF!</v>
      </c>
      <c r="F136" s="12" t="e">
        <f t="shared" si="52"/>
        <v>#REF!</v>
      </c>
      <c r="G136" s="12" t="e">
        <f t="shared" si="52"/>
        <v>#REF!</v>
      </c>
      <c r="H136" s="12" t="e">
        <f t="shared" si="52"/>
        <v>#REF!</v>
      </c>
      <c r="I136" s="12" t="e">
        <f t="shared" si="52"/>
        <v>#REF!</v>
      </c>
      <c r="J136" s="12" t="e">
        <f t="shared" si="52"/>
        <v>#REF!</v>
      </c>
      <c r="K136" s="12" t="e">
        <f t="shared" si="52"/>
        <v>#REF!</v>
      </c>
      <c r="L136" s="12" t="e">
        <f t="shared" si="52"/>
        <v>#REF!</v>
      </c>
      <c r="M136" s="12" t="e">
        <f t="shared" si="52"/>
        <v>#REF!</v>
      </c>
      <c r="N136" s="12" t="e">
        <f t="shared" si="52"/>
        <v>#REF!</v>
      </c>
      <c r="O136" s="12" t="e">
        <f t="shared" si="52"/>
        <v>#REF!</v>
      </c>
      <c r="P136" s="12" t="e">
        <f t="shared" si="52"/>
        <v>#REF!</v>
      </c>
      <c r="Q136" s="12" t="e">
        <f t="shared" si="52"/>
        <v>#REF!</v>
      </c>
      <c r="R136" s="12" t="e">
        <f t="shared" si="52"/>
        <v>#REF!</v>
      </c>
      <c r="S136" s="12" t="e">
        <f t="shared" si="52"/>
        <v>#REF!</v>
      </c>
      <c r="T136" s="12" t="e">
        <f t="shared" si="52"/>
        <v>#REF!</v>
      </c>
      <c r="U136" s="12" t="e">
        <f t="shared" si="52"/>
        <v>#REF!</v>
      </c>
      <c r="V136" s="12" t="e">
        <f t="shared" si="52"/>
        <v>#REF!</v>
      </c>
      <c r="W136" s="12" t="e">
        <f t="shared" si="52"/>
        <v>#REF!</v>
      </c>
      <c r="X136" s="12" t="e">
        <f t="shared" si="52"/>
        <v>#REF!</v>
      </c>
      <c r="Y136" s="12" t="e">
        <f t="shared" si="52"/>
        <v>#REF!</v>
      </c>
      <c r="Z136" s="12" t="e">
        <f t="shared" si="52"/>
        <v>#REF!</v>
      </c>
      <c r="AA136" s="12" t="e">
        <f t="shared" si="52"/>
        <v>#REF!</v>
      </c>
      <c r="AB136" s="12" t="e">
        <f t="shared" si="52"/>
        <v>#REF!</v>
      </c>
    </row>
    <row r="137" spans="1:28" x14ac:dyDescent="0.25">
      <c r="A137" s="81"/>
      <c r="B137" s="16">
        <f t="shared" si="50"/>
        <v>35000</v>
      </c>
      <c r="C137" s="12" t="e">
        <f t="shared" ref="C137:AB137" si="53">C77-C16</f>
        <v>#REF!</v>
      </c>
      <c r="D137" s="12" t="e">
        <f t="shared" si="53"/>
        <v>#REF!</v>
      </c>
      <c r="E137" s="12" t="e">
        <f t="shared" si="53"/>
        <v>#REF!</v>
      </c>
      <c r="F137" s="12" t="e">
        <f t="shared" si="53"/>
        <v>#REF!</v>
      </c>
      <c r="G137" s="12" t="e">
        <f t="shared" si="53"/>
        <v>#REF!</v>
      </c>
      <c r="H137" s="12" t="e">
        <f t="shared" si="53"/>
        <v>#REF!</v>
      </c>
      <c r="I137" s="12" t="e">
        <f t="shared" si="53"/>
        <v>#REF!</v>
      </c>
      <c r="J137" s="12" t="e">
        <f t="shared" si="53"/>
        <v>#REF!</v>
      </c>
      <c r="K137" s="12" t="e">
        <f t="shared" si="53"/>
        <v>#REF!</v>
      </c>
      <c r="L137" s="12" t="e">
        <f t="shared" si="53"/>
        <v>#REF!</v>
      </c>
      <c r="M137" s="12" t="e">
        <f t="shared" si="53"/>
        <v>#REF!</v>
      </c>
      <c r="N137" s="12" t="e">
        <f t="shared" si="53"/>
        <v>#REF!</v>
      </c>
      <c r="O137" s="12" t="e">
        <f t="shared" si="53"/>
        <v>#REF!</v>
      </c>
      <c r="P137" s="12" t="e">
        <f t="shared" si="53"/>
        <v>#REF!</v>
      </c>
      <c r="Q137" s="12" t="e">
        <f t="shared" si="53"/>
        <v>#REF!</v>
      </c>
      <c r="R137" s="12" t="e">
        <f t="shared" si="53"/>
        <v>#REF!</v>
      </c>
      <c r="S137" s="12" t="e">
        <f t="shared" si="53"/>
        <v>#REF!</v>
      </c>
      <c r="T137" s="12" t="e">
        <f t="shared" si="53"/>
        <v>#REF!</v>
      </c>
      <c r="U137" s="12" t="e">
        <f t="shared" si="53"/>
        <v>#REF!</v>
      </c>
      <c r="V137" s="12" t="e">
        <f t="shared" si="53"/>
        <v>#REF!</v>
      </c>
      <c r="W137" s="12" t="e">
        <f t="shared" si="53"/>
        <v>#REF!</v>
      </c>
      <c r="X137" s="12" t="e">
        <f t="shared" si="53"/>
        <v>#REF!</v>
      </c>
      <c r="Y137" s="12" t="e">
        <f t="shared" si="53"/>
        <v>#REF!</v>
      </c>
      <c r="Z137" s="12" t="e">
        <f t="shared" si="53"/>
        <v>#REF!</v>
      </c>
      <c r="AA137" s="12" t="e">
        <f t="shared" si="53"/>
        <v>#REF!</v>
      </c>
      <c r="AB137" s="12" t="e">
        <f t="shared" si="53"/>
        <v>#REF!</v>
      </c>
    </row>
    <row r="138" spans="1:28" x14ac:dyDescent="0.25">
      <c r="A138" s="81"/>
      <c r="B138" s="16">
        <f t="shared" si="50"/>
        <v>40000</v>
      </c>
      <c r="C138" s="12" t="e">
        <f t="shared" ref="C138:AB138" si="54">C78-C17</f>
        <v>#REF!</v>
      </c>
      <c r="D138" s="12" t="e">
        <f t="shared" si="54"/>
        <v>#REF!</v>
      </c>
      <c r="E138" s="12" t="e">
        <f t="shared" si="54"/>
        <v>#REF!</v>
      </c>
      <c r="F138" s="12" t="e">
        <f t="shared" si="54"/>
        <v>#REF!</v>
      </c>
      <c r="G138" s="12" t="e">
        <f t="shared" si="54"/>
        <v>#REF!</v>
      </c>
      <c r="H138" s="12" t="e">
        <f t="shared" si="54"/>
        <v>#REF!</v>
      </c>
      <c r="I138" s="12" t="e">
        <f t="shared" si="54"/>
        <v>#REF!</v>
      </c>
      <c r="J138" s="12" t="e">
        <f t="shared" si="54"/>
        <v>#REF!</v>
      </c>
      <c r="K138" s="12" t="e">
        <f t="shared" si="54"/>
        <v>#REF!</v>
      </c>
      <c r="L138" s="12" t="e">
        <f t="shared" si="54"/>
        <v>#REF!</v>
      </c>
      <c r="M138" s="12" t="e">
        <f t="shared" si="54"/>
        <v>#REF!</v>
      </c>
      <c r="N138" s="12" t="e">
        <f t="shared" si="54"/>
        <v>#REF!</v>
      </c>
      <c r="O138" s="12" t="e">
        <f t="shared" si="54"/>
        <v>#REF!</v>
      </c>
      <c r="P138" s="12" t="e">
        <f t="shared" si="54"/>
        <v>#REF!</v>
      </c>
      <c r="Q138" s="12" t="e">
        <f t="shared" si="54"/>
        <v>#REF!</v>
      </c>
      <c r="R138" s="12" t="e">
        <f t="shared" si="54"/>
        <v>#REF!</v>
      </c>
      <c r="S138" s="12" t="e">
        <f t="shared" si="54"/>
        <v>#REF!</v>
      </c>
      <c r="T138" s="12" t="e">
        <f t="shared" si="54"/>
        <v>#REF!</v>
      </c>
      <c r="U138" s="12" t="e">
        <f t="shared" si="54"/>
        <v>#REF!</v>
      </c>
      <c r="V138" s="12" t="e">
        <f t="shared" si="54"/>
        <v>#REF!</v>
      </c>
      <c r="W138" s="12" t="e">
        <f t="shared" si="54"/>
        <v>#REF!</v>
      </c>
      <c r="X138" s="12" t="e">
        <f t="shared" si="54"/>
        <v>#REF!</v>
      </c>
      <c r="Y138" s="12" t="e">
        <f t="shared" si="54"/>
        <v>#REF!</v>
      </c>
      <c r="Z138" s="12" t="e">
        <f t="shared" si="54"/>
        <v>#REF!</v>
      </c>
      <c r="AA138" s="12" t="e">
        <f t="shared" si="54"/>
        <v>#REF!</v>
      </c>
      <c r="AB138" s="12" t="e">
        <f t="shared" si="54"/>
        <v>#REF!</v>
      </c>
    </row>
    <row r="139" spans="1:28" x14ac:dyDescent="0.25">
      <c r="A139" s="81"/>
      <c r="B139" s="16">
        <f t="shared" si="50"/>
        <v>45000</v>
      </c>
      <c r="C139" s="12" t="e">
        <f t="shared" ref="C139:AB139" si="55">C79-C18</f>
        <v>#REF!</v>
      </c>
      <c r="D139" s="12" t="e">
        <f t="shared" si="55"/>
        <v>#REF!</v>
      </c>
      <c r="E139" s="12" t="e">
        <f t="shared" si="55"/>
        <v>#REF!</v>
      </c>
      <c r="F139" s="12" t="e">
        <f t="shared" si="55"/>
        <v>#REF!</v>
      </c>
      <c r="G139" s="12" t="e">
        <f t="shared" si="55"/>
        <v>#REF!</v>
      </c>
      <c r="H139" s="12" t="e">
        <f t="shared" si="55"/>
        <v>#REF!</v>
      </c>
      <c r="I139" s="12" t="e">
        <f t="shared" si="55"/>
        <v>#REF!</v>
      </c>
      <c r="J139" s="12" t="e">
        <f t="shared" si="55"/>
        <v>#REF!</v>
      </c>
      <c r="K139" s="12" t="e">
        <f t="shared" si="55"/>
        <v>#REF!</v>
      </c>
      <c r="L139" s="12" t="e">
        <f t="shared" si="55"/>
        <v>#REF!</v>
      </c>
      <c r="M139" s="12" t="e">
        <f t="shared" si="55"/>
        <v>#REF!</v>
      </c>
      <c r="N139" s="12" t="e">
        <f t="shared" si="55"/>
        <v>#REF!</v>
      </c>
      <c r="O139" s="12" t="e">
        <f t="shared" si="55"/>
        <v>#REF!</v>
      </c>
      <c r="P139" s="12" t="e">
        <f t="shared" si="55"/>
        <v>#REF!</v>
      </c>
      <c r="Q139" s="12" t="e">
        <f t="shared" si="55"/>
        <v>#REF!</v>
      </c>
      <c r="R139" s="12" t="e">
        <f t="shared" si="55"/>
        <v>#REF!</v>
      </c>
      <c r="S139" s="12" t="e">
        <f t="shared" si="55"/>
        <v>#REF!</v>
      </c>
      <c r="T139" s="12" t="e">
        <f t="shared" si="55"/>
        <v>#REF!</v>
      </c>
      <c r="U139" s="12" t="e">
        <f t="shared" si="55"/>
        <v>#REF!</v>
      </c>
      <c r="V139" s="12" t="e">
        <f t="shared" si="55"/>
        <v>#REF!</v>
      </c>
      <c r="W139" s="12" t="e">
        <f t="shared" si="55"/>
        <v>#REF!</v>
      </c>
      <c r="X139" s="12" t="e">
        <f t="shared" si="55"/>
        <v>#REF!</v>
      </c>
      <c r="Y139" s="12" t="e">
        <f t="shared" si="55"/>
        <v>#REF!</v>
      </c>
      <c r="Z139" s="12" t="e">
        <f t="shared" si="55"/>
        <v>#REF!</v>
      </c>
      <c r="AA139" s="12" t="e">
        <f t="shared" si="55"/>
        <v>#REF!</v>
      </c>
      <c r="AB139" s="12" t="e">
        <f t="shared" si="55"/>
        <v>#REF!</v>
      </c>
    </row>
    <row r="140" spans="1:28" x14ac:dyDescent="0.25">
      <c r="A140" s="81"/>
      <c r="B140" s="16">
        <f t="shared" si="50"/>
        <v>50000</v>
      </c>
      <c r="C140" s="12" t="e">
        <f t="shared" ref="C140:AB140" si="56">C80-C19</f>
        <v>#REF!</v>
      </c>
      <c r="D140" s="12" t="e">
        <f t="shared" si="56"/>
        <v>#REF!</v>
      </c>
      <c r="E140" s="12" t="e">
        <f t="shared" si="56"/>
        <v>#REF!</v>
      </c>
      <c r="F140" s="12" t="e">
        <f t="shared" si="56"/>
        <v>#REF!</v>
      </c>
      <c r="G140" s="12" t="e">
        <f t="shared" si="56"/>
        <v>#REF!</v>
      </c>
      <c r="H140" s="12" t="e">
        <f t="shared" si="56"/>
        <v>#REF!</v>
      </c>
      <c r="I140" s="12" t="e">
        <f t="shared" si="56"/>
        <v>#REF!</v>
      </c>
      <c r="J140" s="12" t="e">
        <f t="shared" si="56"/>
        <v>#REF!</v>
      </c>
      <c r="K140" s="12" t="e">
        <f t="shared" si="56"/>
        <v>#REF!</v>
      </c>
      <c r="L140" s="12" t="e">
        <f t="shared" si="56"/>
        <v>#REF!</v>
      </c>
      <c r="M140" s="12" t="e">
        <f t="shared" si="56"/>
        <v>#REF!</v>
      </c>
      <c r="N140" s="12" t="e">
        <f t="shared" si="56"/>
        <v>#REF!</v>
      </c>
      <c r="O140" s="12" t="e">
        <f t="shared" si="56"/>
        <v>#REF!</v>
      </c>
      <c r="P140" s="12" t="e">
        <f t="shared" si="56"/>
        <v>#REF!</v>
      </c>
      <c r="Q140" s="12" t="e">
        <f t="shared" si="56"/>
        <v>#REF!</v>
      </c>
      <c r="R140" s="12" t="e">
        <f t="shared" si="56"/>
        <v>#REF!</v>
      </c>
      <c r="S140" s="12" t="e">
        <f t="shared" si="56"/>
        <v>#REF!</v>
      </c>
      <c r="T140" s="12" t="e">
        <f t="shared" si="56"/>
        <v>#REF!</v>
      </c>
      <c r="U140" s="12" t="e">
        <f t="shared" si="56"/>
        <v>#REF!</v>
      </c>
      <c r="V140" s="12" t="e">
        <f t="shared" si="56"/>
        <v>#REF!</v>
      </c>
      <c r="W140" s="12" t="e">
        <f t="shared" si="56"/>
        <v>#REF!</v>
      </c>
      <c r="X140" s="12" t="e">
        <f t="shared" si="56"/>
        <v>#REF!</v>
      </c>
      <c r="Y140" s="12" t="e">
        <f t="shared" si="56"/>
        <v>#REF!</v>
      </c>
      <c r="Z140" s="12" t="e">
        <f t="shared" si="56"/>
        <v>#REF!</v>
      </c>
      <c r="AA140" s="12" t="e">
        <f t="shared" si="56"/>
        <v>#REF!</v>
      </c>
      <c r="AB140" s="12" t="e">
        <f t="shared" si="56"/>
        <v>#REF!</v>
      </c>
    </row>
    <row r="141" spans="1:28" x14ac:dyDescent="0.25">
      <c r="A141" s="81"/>
      <c r="B141" s="16">
        <f t="shared" si="50"/>
        <v>55000</v>
      </c>
      <c r="C141" s="12" t="e">
        <f t="shared" ref="C141:AB141" si="57">C81-C20</f>
        <v>#REF!</v>
      </c>
      <c r="D141" s="12" t="e">
        <f t="shared" si="57"/>
        <v>#REF!</v>
      </c>
      <c r="E141" s="12" t="e">
        <f t="shared" si="57"/>
        <v>#REF!</v>
      </c>
      <c r="F141" s="12" t="e">
        <f t="shared" si="57"/>
        <v>#REF!</v>
      </c>
      <c r="G141" s="12" t="e">
        <f t="shared" si="57"/>
        <v>#REF!</v>
      </c>
      <c r="H141" s="12" t="e">
        <f t="shared" si="57"/>
        <v>#REF!</v>
      </c>
      <c r="I141" s="12" t="e">
        <f t="shared" si="57"/>
        <v>#REF!</v>
      </c>
      <c r="J141" s="12" t="e">
        <f t="shared" si="57"/>
        <v>#REF!</v>
      </c>
      <c r="K141" s="12" t="e">
        <f t="shared" si="57"/>
        <v>#REF!</v>
      </c>
      <c r="L141" s="12" t="e">
        <f t="shared" si="57"/>
        <v>#REF!</v>
      </c>
      <c r="M141" s="12" t="e">
        <f t="shared" si="57"/>
        <v>#REF!</v>
      </c>
      <c r="N141" s="12" t="e">
        <f t="shared" si="57"/>
        <v>#REF!</v>
      </c>
      <c r="O141" s="12" t="e">
        <f t="shared" si="57"/>
        <v>#REF!</v>
      </c>
      <c r="P141" s="12" t="e">
        <f t="shared" si="57"/>
        <v>#REF!</v>
      </c>
      <c r="Q141" s="12" t="e">
        <f t="shared" si="57"/>
        <v>#REF!</v>
      </c>
      <c r="R141" s="12" t="e">
        <f t="shared" si="57"/>
        <v>#REF!</v>
      </c>
      <c r="S141" s="12" t="e">
        <f t="shared" si="57"/>
        <v>#REF!</v>
      </c>
      <c r="T141" s="12" t="e">
        <f t="shared" si="57"/>
        <v>#REF!</v>
      </c>
      <c r="U141" s="12" t="e">
        <f t="shared" si="57"/>
        <v>#REF!</v>
      </c>
      <c r="V141" s="12" t="e">
        <f t="shared" si="57"/>
        <v>#REF!</v>
      </c>
      <c r="W141" s="12" t="e">
        <f t="shared" si="57"/>
        <v>#REF!</v>
      </c>
      <c r="X141" s="12" t="e">
        <f t="shared" si="57"/>
        <v>#REF!</v>
      </c>
      <c r="Y141" s="12" t="e">
        <f t="shared" si="57"/>
        <v>#REF!</v>
      </c>
      <c r="Z141" s="12" t="e">
        <f t="shared" si="57"/>
        <v>#REF!</v>
      </c>
      <c r="AA141" s="12" t="e">
        <f t="shared" si="57"/>
        <v>#REF!</v>
      </c>
      <c r="AB141" s="12" t="e">
        <f t="shared" si="57"/>
        <v>#REF!</v>
      </c>
    </row>
    <row r="142" spans="1:28" x14ac:dyDescent="0.25">
      <c r="A142" s="81"/>
      <c r="B142" s="16">
        <f t="shared" si="50"/>
        <v>60000</v>
      </c>
      <c r="C142" s="12" t="e">
        <f t="shared" ref="C142:AB142" si="58">C82-C21</f>
        <v>#REF!</v>
      </c>
      <c r="D142" s="12" t="e">
        <f t="shared" si="58"/>
        <v>#REF!</v>
      </c>
      <c r="E142" s="12" t="e">
        <f t="shared" si="58"/>
        <v>#REF!</v>
      </c>
      <c r="F142" s="12" t="e">
        <f t="shared" si="58"/>
        <v>#REF!</v>
      </c>
      <c r="G142" s="12" t="e">
        <f t="shared" si="58"/>
        <v>#REF!</v>
      </c>
      <c r="H142" s="12" t="e">
        <f t="shared" si="58"/>
        <v>#REF!</v>
      </c>
      <c r="I142" s="12" t="e">
        <f t="shared" si="58"/>
        <v>#REF!</v>
      </c>
      <c r="J142" s="12" t="e">
        <f t="shared" si="58"/>
        <v>#REF!</v>
      </c>
      <c r="K142" s="12" t="e">
        <f t="shared" si="58"/>
        <v>#REF!</v>
      </c>
      <c r="L142" s="12" t="e">
        <f t="shared" si="58"/>
        <v>#REF!</v>
      </c>
      <c r="M142" s="12" t="e">
        <f t="shared" si="58"/>
        <v>#REF!</v>
      </c>
      <c r="N142" s="12" t="e">
        <f t="shared" si="58"/>
        <v>#REF!</v>
      </c>
      <c r="O142" s="12" t="e">
        <f t="shared" si="58"/>
        <v>#REF!</v>
      </c>
      <c r="P142" s="12" t="e">
        <f t="shared" si="58"/>
        <v>#REF!</v>
      </c>
      <c r="Q142" s="12" t="e">
        <f t="shared" si="58"/>
        <v>#REF!</v>
      </c>
      <c r="R142" s="12" t="e">
        <f t="shared" si="58"/>
        <v>#REF!</v>
      </c>
      <c r="S142" s="12" t="e">
        <f t="shared" si="58"/>
        <v>#REF!</v>
      </c>
      <c r="T142" s="12" t="e">
        <f t="shared" si="58"/>
        <v>#REF!</v>
      </c>
      <c r="U142" s="12" t="e">
        <f t="shared" si="58"/>
        <v>#REF!</v>
      </c>
      <c r="V142" s="12" t="e">
        <f t="shared" si="58"/>
        <v>#REF!</v>
      </c>
      <c r="W142" s="12" t="e">
        <f t="shared" si="58"/>
        <v>#REF!</v>
      </c>
      <c r="X142" s="12" t="e">
        <f t="shared" si="58"/>
        <v>#REF!</v>
      </c>
      <c r="Y142" s="12" t="e">
        <f t="shared" si="58"/>
        <v>#REF!</v>
      </c>
      <c r="Z142" s="12" t="e">
        <f t="shared" si="58"/>
        <v>#REF!</v>
      </c>
      <c r="AA142" s="12" t="e">
        <f t="shared" si="58"/>
        <v>#REF!</v>
      </c>
      <c r="AB142" s="12" t="e">
        <f t="shared" si="58"/>
        <v>#REF!</v>
      </c>
    </row>
    <row r="143" spans="1:28" x14ac:dyDescent="0.25">
      <c r="A143" s="81"/>
      <c r="B143" s="16">
        <f t="shared" si="50"/>
        <v>65000</v>
      </c>
      <c r="C143" s="12" t="e">
        <f t="shared" ref="C143:AB143" si="59">C83-C22</f>
        <v>#REF!</v>
      </c>
      <c r="D143" s="12" t="e">
        <f t="shared" si="59"/>
        <v>#REF!</v>
      </c>
      <c r="E143" s="12" t="e">
        <f t="shared" si="59"/>
        <v>#REF!</v>
      </c>
      <c r="F143" s="12" t="e">
        <f t="shared" si="59"/>
        <v>#REF!</v>
      </c>
      <c r="G143" s="12" t="e">
        <f t="shared" si="59"/>
        <v>#REF!</v>
      </c>
      <c r="H143" s="12" t="e">
        <f t="shared" si="59"/>
        <v>#REF!</v>
      </c>
      <c r="I143" s="12" t="e">
        <f t="shared" si="59"/>
        <v>#REF!</v>
      </c>
      <c r="J143" s="12" t="e">
        <f t="shared" si="59"/>
        <v>#REF!</v>
      </c>
      <c r="K143" s="12" t="e">
        <f t="shared" si="59"/>
        <v>#REF!</v>
      </c>
      <c r="L143" s="12" t="e">
        <f t="shared" si="59"/>
        <v>#REF!</v>
      </c>
      <c r="M143" s="12" t="e">
        <f t="shared" si="59"/>
        <v>#REF!</v>
      </c>
      <c r="N143" s="12" t="e">
        <f t="shared" si="59"/>
        <v>#REF!</v>
      </c>
      <c r="O143" s="12" t="e">
        <f t="shared" si="59"/>
        <v>#REF!</v>
      </c>
      <c r="P143" s="12" t="e">
        <f t="shared" si="59"/>
        <v>#REF!</v>
      </c>
      <c r="Q143" s="12" t="e">
        <f t="shared" si="59"/>
        <v>#REF!</v>
      </c>
      <c r="R143" s="12" t="e">
        <f t="shared" si="59"/>
        <v>#REF!</v>
      </c>
      <c r="S143" s="12" t="e">
        <f t="shared" si="59"/>
        <v>#REF!</v>
      </c>
      <c r="T143" s="12" t="e">
        <f t="shared" si="59"/>
        <v>#REF!</v>
      </c>
      <c r="U143" s="12" t="e">
        <f t="shared" si="59"/>
        <v>#REF!</v>
      </c>
      <c r="V143" s="12" t="e">
        <f t="shared" si="59"/>
        <v>#REF!</v>
      </c>
      <c r="W143" s="12" t="e">
        <f t="shared" si="59"/>
        <v>#REF!</v>
      </c>
      <c r="X143" s="12" t="e">
        <f t="shared" si="59"/>
        <v>#REF!</v>
      </c>
      <c r="Y143" s="12" t="e">
        <f t="shared" si="59"/>
        <v>#REF!</v>
      </c>
      <c r="Z143" s="12" t="e">
        <f t="shared" si="59"/>
        <v>#REF!</v>
      </c>
      <c r="AA143" s="12" t="e">
        <f t="shared" si="59"/>
        <v>#REF!</v>
      </c>
      <c r="AB143" s="12" t="e">
        <f t="shared" si="59"/>
        <v>#REF!</v>
      </c>
    </row>
    <row r="144" spans="1:28" x14ac:dyDescent="0.25">
      <c r="A144" s="81"/>
      <c r="B144" s="16">
        <f t="shared" si="50"/>
        <v>70000</v>
      </c>
      <c r="C144" s="12" t="e">
        <f t="shared" ref="C144:AB144" si="60">C84-C23</f>
        <v>#REF!</v>
      </c>
      <c r="D144" s="12" t="e">
        <f t="shared" si="60"/>
        <v>#REF!</v>
      </c>
      <c r="E144" s="12" t="e">
        <f t="shared" si="60"/>
        <v>#REF!</v>
      </c>
      <c r="F144" s="12" t="e">
        <f t="shared" si="60"/>
        <v>#REF!</v>
      </c>
      <c r="G144" s="12" t="e">
        <f t="shared" si="60"/>
        <v>#REF!</v>
      </c>
      <c r="H144" s="12" t="e">
        <f t="shared" si="60"/>
        <v>#REF!</v>
      </c>
      <c r="I144" s="12" t="e">
        <f t="shared" si="60"/>
        <v>#REF!</v>
      </c>
      <c r="J144" s="12" t="e">
        <f t="shared" si="60"/>
        <v>#REF!</v>
      </c>
      <c r="K144" s="12" t="e">
        <f t="shared" si="60"/>
        <v>#REF!</v>
      </c>
      <c r="L144" s="12" t="e">
        <f t="shared" si="60"/>
        <v>#REF!</v>
      </c>
      <c r="M144" s="12" t="e">
        <f t="shared" si="60"/>
        <v>#REF!</v>
      </c>
      <c r="N144" s="12" t="e">
        <f t="shared" si="60"/>
        <v>#REF!</v>
      </c>
      <c r="O144" s="12" t="e">
        <f t="shared" si="60"/>
        <v>#REF!</v>
      </c>
      <c r="P144" s="12" t="e">
        <f t="shared" si="60"/>
        <v>#REF!</v>
      </c>
      <c r="Q144" s="12" t="e">
        <f t="shared" si="60"/>
        <v>#REF!</v>
      </c>
      <c r="R144" s="12" t="e">
        <f t="shared" si="60"/>
        <v>#REF!</v>
      </c>
      <c r="S144" s="12" t="e">
        <f t="shared" si="60"/>
        <v>#REF!</v>
      </c>
      <c r="T144" s="12" t="e">
        <f t="shared" si="60"/>
        <v>#REF!</v>
      </c>
      <c r="U144" s="12" t="e">
        <f t="shared" si="60"/>
        <v>#REF!</v>
      </c>
      <c r="V144" s="12" t="e">
        <f t="shared" si="60"/>
        <v>#REF!</v>
      </c>
      <c r="W144" s="12" t="e">
        <f t="shared" si="60"/>
        <v>#REF!</v>
      </c>
      <c r="X144" s="12" t="e">
        <f t="shared" si="60"/>
        <v>#REF!</v>
      </c>
      <c r="Y144" s="12" t="e">
        <f t="shared" si="60"/>
        <v>#REF!</v>
      </c>
      <c r="Z144" s="12" t="e">
        <f t="shared" si="60"/>
        <v>#REF!</v>
      </c>
      <c r="AA144" s="12" t="e">
        <f t="shared" si="60"/>
        <v>#REF!</v>
      </c>
      <c r="AB144" s="12" t="e">
        <f t="shared" si="60"/>
        <v>#REF!</v>
      </c>
    </row>
    <row r="145" spans="1:28" x14ac:dyDescent="0.25">
      <c r="A145" s="81"/>
      <c r="B145" s="16">
        <f t="shared" si="50"/>
        <v>75000</v>
      </c>
      <c r="C145" s="12" t="e">
        <f t="shared" ref="C145:AB145" si="61">C85-C24</f>
        <v>#REF!</v>
      </c>
      <c r="D145" s="12" t="e">
        <f t="shared" si="61"/>
        <v>#REF!</v>
      </c>
      <c r="E145" s="12" t="e">
        <f t="shared" si="61"/>
        <v>#REF!</v>
      </c>
      <c r="F145" s="12" t="e">
        <f t="shared" si="61"/>
        <v>#REF!</v>
      </c>
      <c r="G145" s="12" t="e">
        <f t="shared" si="61"/>
        <v>#REF!</v>
      </c>
      <c r="H145" s="12" t="e">
        <f t="shared" si="61"/>
        <v>#REF!</v>
      </c>
      <c r="I145" s="12" t="e">
        <f t="shared" si="61"/>
        <v>#REF!</v>
      </c>
      <c r="J145" s="12" t="e">
        <f t="shared" si="61"/>
        <v>#REF!</v>
      </c>
      <c r="K145" s="12" t="e">
        <f t="shared" si="61"/>
        <v>#REF!</v>
      </c>
      <c r="L145" s="12" t="e">
        <f t="shared" si="61"/>
        <v>#REF!</v>
      </c>
      <c r="M145" s="12" t="e">
        <f t="shared" si="61"/>
        <v>#REF!</v>
      </c>
      <c r="N145" s="12" t="e">
        <f t="shared" si="61"/>
        <v>#REF!</v>
      </c>
      <c r="O145" s="12" t="e">
        <f t="shared" si="61"/>
        <v>#REF!</v>
      </c>
      <c r="P145" s="12" t="e">
        <f t="shared" si="61"/>
        <v>#REF!</v>
      </c>
      <c r="Q145" s="12" t="e">
        <f t="shared" si="61"/>
        <v>#REF!</v>
      </c>
      <c r="R145" s="12" t="e">
        <f t="shared" si="61"/>
        <v>#REF!</v>
      </c>
      <c r="S145" s="12" t="e">
        <f t="shared" si="61"/>
        <v>#REF!</v>
      </c>
      <c r="T145" s="12" t="e">
        <f t="shared" si="61"/>
        <v>#REF!</v>
      </c>
      <c r="U145" s="12" t="e">
        <f t="shared" si="61"/>
        <v>#REF!</v>
      </c>
      <c r="V145" s="12" t="e">
        <f t="shared" si="61"/>
        <v>#REF!</v>
      </c>
      <c r="W145" s="12" t="e">
        <f t="shared" si="61"/>
        <v>#REF!</v>
      </c>
      <c r="X145" s="12" t="e">
        <f t="shared" si="61"/>
        <v>#REF!</v>
      </c>
      <c r="Y145" s="12" t="e">
        <f t="shared" si="61"/>
        <v>#REF!</v>
      </c>
      <c r="Z145" s="12" t="e">
        <f t="shared" si="61"/>
        <v>#REF!</v>
      </c>
      <c r="AA145" s="12" t="e">
        <f t="shared" si="61"/>
        <v>#REF!</v>
      </c>
      <c r="AB145" s="12" t="e">
        <f t="shared" si="61"/>
        <v>#REF!</v>
      </c>
    </row>
    <row r="146" spans="1:28" x14ac:dyDescent="0.25">
      <c r="A146" s="81"/>
      <c r="B146" s="16">
        <f t="shared" si="50"/>
        <v>80000</v>
      </c>
      <c r="C146" s="12" t="e">
        <f t="shared" ref="C146:AB146" si="62">C86-C25</f>
        <v>#REF!</v>
      </c>
      <c r="D146" s="12" t="e">
        <f t="shared" si="62"/>
        <v>#REF!</v>
      </c>
      <c r="E146" s="12" t="e">
        <f t="shared" si="62"/>
        <v>#REF!</v>
      </c>
      <c r="F146" s="12" t="e">
        <f t="shared" si="62"/>
        <v>#REF!</v>
      </c>
      <c r="G146" s="12" t="e">
        <f t="shared" si="62"/>
        <v>#REF!</v>
      </c>
      <c r="H146" s="12" t="e">
        <f t="shared" si="62"/>
        <v>#REF!</v>
      </c>
      <c r="I146" s="12" t="e">
        <f t="shared" si="62"/>
        <v>#REF!</v>
      </c>
      <c r="J146" s="12" t="e">
        <f t="shared" si="62"/>
        <v>#REF!</v>
      </c>
      <c r="K146" s="12" t="e">
        <f t="shared" si="62"/>
        <v>#REF!</v>
      </c>
      <c r="L146" s="12" t="e">
        <f t="shared" si="62"/>
        <v>#REF!</v>
      </c>
      <c r="M146" s="12" t="e">
        <f t="shared" si="62"/>
        <v>#REF!</v>
      </c>
      <c r="N146" s="12" t="e">
        <f t="shared" si="62"/>
        <v>#REF!</v>
      </c>
      <c r="O146" s="12" t="e">
        <f t="shared" si="62"/>
        <v>#REF!</v>
      </c>
      <c r="P146" s="12" t="e">
        <f t="shared" si="62"/>
        <v>#REF!</v>
      </c>
      <c r="Q146" s="12" t="e">
        <f t="shared" si="62"/>
        <v>#REF!</v>
      </c>
      <c r="R146" s="12" t="e">
        <f t="shared" si="62"/>
        <v>#REF!</v>
      </c>
      <c r="S146" s="12" t="e">
        <f t="shared" si="62"/>
        <v>#REF!</v>
      </c>
      <c r="T146" s="12" t="e">
        <f t="shared" si="62"/>
        <v>#REF!</v>
      </c>
      <c r="U146" s="12" t="e">
        <f t="shared" si="62"/>
        <v>#REF!</v>
      </c>
      <c r="V146" s="12" t="e">
        <f t="shared" si="62"/>
        <v>#REF!</v>
      </c>
      <c r="W146" s="12" t="e">
        <f t="shared" si="62"/>
        <v>#REF!</v>
      </c>
      <c r="X146" s="12" t="e">
        <f t="shared" si="62"/>
        <v>#REF!</v>
      </c>
      <c r="Y146" s="12" t="e">
        <f t="shared" si="62"/>
        <v>#REF!</v>
      </c>
      <c r="Z146" s="12" t="e">
        <f t="shared" si="62"/>
        <v>#REF!</v>
      </c>
      <c r="AA146" s="12" t="e">
        <f t="shared" si="62"/>
        <v>#REF!</v>
      </c>
      <c r="AB146" s="12" t="e">
        <f t="shared" si="62"/>
        <v>#REF!</v>
      </c>
    </row>
    <row r="147" spans="1:28" x14ac:dyDescent="0.25">
      <c r="A147" s="81"/>
      <c r="B147" s="16">
        <f t="shared" si="50"/>
        <v>85000</v>
      </c>
      <c r="C147" s="12" t="e">
        <f t="shared" ref="C147:AB147" si="63">C87-C26</f>
        <v>#REF!</v>
      </c>
      <c r="D147" s="12" t="e">
        <f t="shared" si="63"/>
        <v>#REF!</v>
      </c>
      <c r="E147" s="12" t="e">
        <f t="shared" si="63"/>
        <v>#REF!</v>
      </c>
      <c r="F147" s="12" t="e">
        <f t="shared" si="63"/>
        <v>#REF!</v>
      </c>
      <c r="G147" s="12" t="e">
        <f t="shared" si="63"/>
        <v>#REF!</v>
      </c>
      <c r="H147" s="12" t="e">
        <f t="shared" si="63"/>
        <v>#REF!</v>
      </c>
      <c r="I147" s="12" t="e">
        <f t="shared" si="63"/>
        <v>#REF!</v>
      </c>
      <c r="J147" s="12" t="e">
        <f t="shared" si="63"/>
        <v>#REF!</v>
      </c>
      <c r="K147" s="12" t="e">
        <f t="shared" si="63"/>
        <v>#REF!</v>
      </c>
      <c r="L147" s="12" t="e">
        <f t="shared" si="63"/>
        <v>#REF!</v>
      </c>
      <c r="M147" s="12" t="e">
        <f t="shared" si="63"/>
        <v>#REF!</v>
      </c>
      <c r="N147" s="12" t="e">
        <f t="shared" si="63"/>
        <v>#REF!</v>
      </c>
      <c r="O147" s="12" t="e">
        <f t="shared" si="63"/>
        <v>#REF!</v>
      </c>
      <c r="P147" s="12" t="e">
        <f t="shared" si="63"/>
        <v>#REF!</v>
      </c>
      <c r="Q147" s="12" t="e">
        <f t="shared" si="63"/>
        <v>#REF!</v>
      </c>
      <c r="R147" s="12" t="e">
        <f t="shared" si="63"/>
        <v>#REF!</v>
      </c>
      <c r="S147" s="12" t="e">
        <f t="shared" si="63"/>
        <v>#REF!</v>
      </c>
      <c r="T147" s="12" t="e">
        <f t="shared" si="63"/>
        <v>#REF!</v>
      </c>
      <c r="U147" s="12" t="e">
        <f t="shared" si="63"/>
        <v>#REF!</v>
      </c>
      <c r="V147" s="12" t="e">
        <f t="shared" si="63"/>
        <v>#REF!</v>
      </c>
      <c r="W147" s="12" t="e">
        <f t="shared" si="63"/>
        <v>#REF!</v>
      </c>
      <c r="X147" s="12" t="e">
        <f t="shared" si="63"/>
        <v>#REF!</v>
      </c>
      <c r="Y147" s="12" t="e">
        <f t="shared" si="63"/>
        <v>#REF!</v>
      </c>
      <c r="Z147" s="12" t="e">
        <f t="shared" si="63"/>
        <v>#REF!</v>
      </c>
      <c r="AA147" s="12" t="e">
        <f t="shared" si="63"/>
        <v>#REF!</v>
      </c>
      <c r="AB147" s="12" t="e">
        <f t="shared" si="63"/>
        <v>#REF!</v>
      </c>
    </row>
    <row r="148" spans="1:28" x14ac:dyDescent="0.25">
      <c r="A148" s="81"/>
      <c r="B148" s="16">
        <f t="shared" si="50"/>
        <v>90000</v>
      </c>
      <c r="C148" s="12" t="e">
        <f t="shared" ref="C148:AB148" si="64">C88-C27</f>
        <v>#REF!</v>
      </c>
      <c r="D148" s="12" t="e">
        <f t="shared" si="64"/>
        <v>#REF!</v>
      </c>
      <c r="E148" s="12" t="e">
        <f t="shared" si="64"/>
        <v>#REF!</v>
      </c>
      <c r="F148" s="12" t="e">
        <f t="shared" si="64"/>
        <v>#REF!</v>
      </c>
      <c r="G148" s="12" t="e">
        <f t="shared" si="64"/>
        <v>#REF!</v>
      </c>
      <c r="H148" s="12" t="e">
        <f t="shared" si="64"/>
        <v>#REF!</v>
      </c>
      <c r="I148" s="12" t="e">
        <f t="shared" si="64"/>
        <v>#REF!</v>
      </c>
      <c r="J148" s="12" t="e">
        <f t="shared" si="64"/>
        <v>#REF!</v>
      </c>
      <c r="K148" s="12" t="e">
        <f t="shared" si="64"/>
        <v>#REF!</v>
      </c>
      <c r="L148" s="12" t="e">
        <f t="shared" si="64"/>
        <v>#REF!</v>
      </c>
      <c r="M148" s="12" t="e">
        <f t="shared" si="64"/>
        <v>#REF!</v>
      </c>
      <c r="N148" s="12" t="e">
        <f t="shared" si="64"/>
        <v>#REF!</v>
      </c>
      <c r="O148" s="12" t="e">
        <f t="shared" si="64"/>
        <v>#REF!</v>
      </c>
      <c r="P148" s="12" t="e">
        <f t="shared" si="64"/>
        <v>#REF!</v>
      </c>
      <c r="Q148" s="12" t="e">
        <f t="shared" si="64"/>
        <v>#REF!</v>
      </c>
      <c r="R148" s="12" t="e">
        <f t="shared" si="64"/>
        <v>#REF!</v>
      </c>
      <c r="S148" s="12" t="e">
        <f t="shared" si="64"/>
        <v>#REF!</v>
      </c>
      <c r="T148" s="12" t="e">
        <f t="shared" si="64"/>
        <v>#REF!</v>
      </c>
      <c r="U148" s="12" t="e">
        <f t="shared" si="64"/>
        <v>#REF!</v>
      </c>
      <c r="V148" s="12" t="e">
        <f t="shared" si="64"/>
        <v>#REF!</v>
      </c>
      <c r="W148" s="12" t="e">
        <f t="shared" si="64"/>
        <v>#REF!</v>
      </c>
      <c r="X148" s="12" t="e">
        <f t="shared" si="64"/>
        <v>#REF!</v>
      </c>
      <c r="Y148" s="12" t="e">
        <f t="shared" si="64"/>
        <v>#REF!</v>
      </c>
      <c r="Z148" s="12" t="e">
        <f t="shared" si="64"/>
        <v>#REF!</v>
      </c>
      <c r="AA148" s="12" t="e">
        <f t="shared" si="64"/>
        <v>#REF!</v>
      </c>
      <c r="AB148" s="12" t="e">
        <f t="shared" si="64"/>
        <v>#REF!</v>
      </c>
    </row>
    <row r="149" spans="1:28" x14ac:dyDescent="0.25">
      <c r="A149" s="81"/>
      <c r="B149" s="16">
        <f t="shared" si="50"/>
        <v>95000</v>
      </c>
      <c r="C149" s="12" t="e">
        <f t="shared" ref="C149:AB149" si="65">C89-C28</f>
        <v>#REF!</v>
      </c>
      <c r="D149" s="12" t="e">
        <f t="shared" si="65"/>
        <v>#REF!</v>
      </c>
      <c r="E149" s="12" t="e">
        <f t="shared" si="65"/>
        <v>#REF!</v>
      </c>
      <c r="F149" s="12" t="e">
        <f t="shared" si="65"/>
        <v>#REF!</v>
      </c>
      <c r="G149" s="12" t="e">
        <f t="shared" si="65"/>
        <v>#REF!</v>
      </c>
      <c r="H149" s="12" t="e">
        <f t="shared" si="65"/>
        <v>#REF!</v>
      </c>
      <c r="I149" s="12" t="e">
        <f t="shared" si="65"/>
        <v>#REF!</v>
      </c>
      <c r="J149" s="12" t="e">
        <f t="shared" si="65"/>
        <v>#REF!</v>
      </c>
      <c r="K149" s="12" t="e">
        <f t="shared" si="65"/>
        <v>#REF!</v>
      </c>
      <c r="L149" s="12" t="e">
        <f t="shared" si="65"/>
        <v>#REF!</v>
      </c>
      <c r="M149" s="12" t="e">
        <f t="shared" si="65"/>
        <v>#REF!</v>
      </c>
      <c r="N149" s="12" t="e">
        <f t="shared" si="65"/>
        <v>#REF!</v>
      </c>
      <c r="O149" s="12" t="e">
        <f t="shared" si="65"/>
        <v>#REF!</v>
      </c>
      <c r="P149" s="12" t="e">
        <f t="shared" si="65"/>
        <v>#REF!</v>
      </c>
      <c r="Q149" s="12" t="e">
        <f t="shared" si="65"/>
        <v>#REF!</v>
      </c>
      <c r="R149" s="12" t="e">
        <f t="shared" si="65"/>
        <v>#REF!</v>
      </c>
      <c r="S149" s="12" t="e">
        <f t="shared" si="65"/>
        <v>#REF!</v>
      </c>
      <c r="T149" s="12" t="e">
        <f t="shared" si="65"/>
        <v>#REF!</v>
      </c>
      <c r="U149" s="12" t="e">
        <f t="shared" si="65"/>
        <v>#REF!</v>
      </c>
      <c r="V149" s="12" t="e">
        <f t="shared" si="65"/>
        <v>#REF!</v>
      </c>
      <c r="W149" s="12" t="e">
        <f t="shared" si="65"/>
        <v>#REF!</v>
      </c>
      <c r="X149" s="12" t="e">
        <f t="shared" si="65"/>
        <v>#REF!</v>
      </c>
      <c r="Y149" s="12" t="e">
        <f t="shared" si="65"/>
        <v>#REF!</v>
      </c>
      <c r="Z149" s="12" t="e">
        <f t="shared" si="65"/>
        <v>#REF!</v>
      </c>
      <c r="AA149" s="12" t="e">
        <f t="shared" si="65"/>
        <v>#REF!</v>
      </c>
      <c r="AB149" s="12" t="e">
        <f t="shared" si="65"/>
        <v>#REF!</v>
      </c>
    </row>
    <row r="150" spans="1:28" ht="15.75" thickBot="1" x14ac:dyDescent="0.3">
      <c r="A150" s="82"/>
      <c r="B150" s="11">
        <f t="shared" si="50"/>
        <v>100000</v>
      </c>
      <c r="C150" s="12" t="e">
        <f t="shared" ref="C150:AB150" si="66">C90-C29</f>
        <v>#REF!</v>
      </c>
      <c r="D150" s="12" t="e">
        <f t="shared" si="66"/>
        <v>#REF!</v>
      </c>
      <c r="E150" s="12" t="e">
        <f t="shared" si="66"/>
        <v>#REF!</v>
      </c>
      <c r="F150" s="12" t="e">
        <f t="shared" si="66"/>
        <v>#REF!</v>
      </c>
      <c r="G150" s="12" t="e">
        <f t="shared" si="66"/>
        <v>#REF!</v>
      </c>
      <c r="H150" s="12" t="e">
        <f t="shared" si="66"/>
        <v>#REF!</v>
      </c>
      <c r="I150" s="12" t="e">
        <f t="shared" si="66"/>
        <v>#REF!</v>
      </c>
      <c r="J150" s="12" t="e">
        <f t="shared" si="66"/>
        <v>#REF!</v>
      </c>
      <c r="K150" s="12" t="e">
        <f t="shared" si="66"/>
        <v>#REF!</v>
      </c>
      <c r="L150" s="12" t="e">
        <f t="shared" si="66"/>
        <v>#REF!</v>
      </c>
      <c r="M150" s="12" t="e">
        <f t="shared" si="66"/>
        <v>#REF!</v>
      </c>
      <c r="N150" s="12" t="e">
        <f t="shared" si="66"/>
        <v>#REF!</v>
      </c>
      <c r="O150" s="12" t="e">
        <f t="shared" si="66"/>
        <v>#REF!</v>
      </c>
      <c r="P150" s="12" t="e">
        <f t="shared" si="66"/>
        <v>#REF!</v>
      </c>
      <c r="Q150" s="12" t="e">
        <f t="shared" si="66"/>
        <v>#REF!</v>
      </c>
      <c r="R150" s="12" t="e">
        <f t="shared" si="66"/>
        <v>#REF!</v>
      </c>
      <c r="S150" s="12" t="e">
        <f t="shared" si="66"/>
        <v>#REF!</v>
      </c>
      <c r="T150" s="12" t="e">
        <f t="shared" si="66"/>
        <v>#REF!</v>
      </c>
      <c r="U150" s="12" t="e">
        <f t="shared" si="66"/>
        <v>#REF!</v>
      </c>
      <c r="V150" s="12" t="e">
        <f t="shared" si="66"/>
        <v>#REF!</v>
      </c>
      <c r="W150" s="12" t="e">
        <f t="shared" si="66"/>
        <v>#REF!</v>
      </c>
      <c r="X150" s="12" t="e">
        <f t="shared" si="66"/>
        <v>#REF!</v>
      </c>
      <c r="Y150" s="12" t="e">
        <f t="shared" si="66"/>
        <v>#REF!</v>
      </c>
      <c r="Z150" s="12" t="e">
        <f t="shared" si="66"/>
        <v>#REF!</v>
      </c>
      <c r="AA150" s="12" t="e">
        <f t="shared" si="66"/>
        <v>#REF!</v>
      </c>
      <c r="AB150" s="12" t="e">
        <f t="shared" si="66"/>
        <v>#REF!</v>
      </c>
    </row>
    <row r="153" spans="1:28" ht="15.75" thickBot="1" x14ac:dyDescent="0.3">
      <c r="A153" t="s">
        <v>3</v>
      </c>
    </row>
    <row r="154" spans="1:28" x14ac:dyDescent="0.25">
      <c r="C154" s="17" t="s">
        <v>1</v>
      </c>
      <c r="D154" s="6"/>
      <c r="E154" s="6"/>
      <c r="F154" s="6"/>
      <c r="G154" s="6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8"/>
      <c r="AA154" s="8"/>
      <c r="AB154" s="9"/>
    </row>
    <row r="155" spans="1:28" ht="15.75" thickBot="1" x14ac:dyDescent="0.3">
      <c r="C155" s="18">
        <v>500</v>
      </c>
      <c r="D155" s="10">
        <v>1000</v>
      </c>
      <c r="E155" s="10">
        <v>1500</v>
      </c>
      <c r="F155" s="3">
        <v>2000</v>
      </c>
      <c r="G155" s="10">
        <v>2500</v>
      </c>
      <c r="H155" s="10">
        <v>5000</v>
      </c>
      <c r="I155" s="10">
        <v>7500</v>
      </c>
      <c r="J155" s="10">
        <v>10000</v>
      </c>
      <c r="K155" s="10">
        <f>J155+5000</f>
        <v>15000</v>
      </c>
      <c r="L155" s="10">
        <f t="shared" ref="L155:AB155" si="67">K155+5000</f>
        <v>20000</v>
      </c>
      <c r="M155" s="10">
        <f t="shared" si="67"/>
        <v>25000</v>
      </c>
      <c r="N155" s="10">
        <f t="shared" si="67"/>
        <v>30000</v>
      </c>
      <c r="O155" s="10">
        <f t="shared" si="67"/>
        <v>35000</v>
      </c>
      <c r="P155" s="10">
        <f t="shared" si="67"/>
        <v>40000</v>
      </c>
      <c r="Q155" s="10">
        <f t="shared" si="67"/>
        <v>45000</v>
      </c>
      <c r="R155" s="10">
        <f t="shared" si="67"/>
        <v>50000</v>
      </c>
      <c r="S155" s="10">
        <f t="shared" si="67"/>
        <v>55000</v>
      </c>
      <c r="T155" s="10">
        <f t="shared" si="67"/>
        <v>60000</v>
      </c>
      <c r="U155" s="10">
        <f t="shared" si="67"/>
        <v>65000</v>
      </c>
      <c r="V155" s="10">
        <f t="shared" si="67"/>
        <v>70000</v>
      </c>
      <c r="W155" s="10">
        <f t="shared" si="67"/>
        <v>75000</v>
      </c>
      <c r="X155" s="10">
        <f t="shared" si="67"/>
        <v>80000</v>
      </c>
      <c r="Y155" s="10">
        <f t="shared" si="67"/>
        <v>85000</v>
      </c>
      <c r="Z155" s="10">
        <f t="shared" si="67"/>
        <v>90000</v>
      </c>
      <c r="AA155" s="10">
        <f t="shared" si="67"/>
        <v>95000</v>
      </c>
      <c r="AB155" s="11">
        <f t="shared" si="67"/>
        <v>100000</v>
      </c>
    </row>
    <row r="156" spans="1:28" x14ac:dyDescent="0.25">
      <c r="A156" s="5"/>
      <c r="B156" s="14">
        <v>500</v>
      </c>
      <c r="C156" s="12">
        <f t="shared" ref="C156:AB156" si="68">C65-C35</f>
        <v>-1876</v>
      </c>
      <c r="D156" s="12">
        <f t="shared" si="68"/>
        <v>-1876</v>
      </c>
      <c r="E156" s="12">
        <f t="shared" si="68"/>
        <v>-1876</v>
      </c>
      <c r="F156" s="12">
        <f t="shared" si="68"/>
        <v>-1876</v>
      </c>
      <c r="G156" s="12">
        <f t="shared" si="68"/>
        <v>-1876</v>
      </c>
      <c r="H156" s="12">
        <f t="shared" si="68"/>
        <v>-1426</v>
      </c>
      <c r="I156" s="12">
        <f t="shared" si="68"/>
        <v>-1426</v>
      </c>
      <c r="J156" s="12">
        <f t="shared" si="68"/>
        <v>-1426</v>
      </c>
      <c r="K156" s="12">
        <f t="shared" si="68"/>
        <v>-1426</v>
      </c>
      <c r="L156" s="12">
        <f t="shared" si="68"/>
        <v>-1426</v>
      </c>
      <c r="M156" s="12">
        <f t="shared" si="68"/>
        <v>-1426</v>
      </c>
      <c r="N156" s="12">
        <f t="shared" si="68"/>
        <v>-1486</v>
      </c>
      <c r="O156" s="12">
        <f t="shared" si="68"/>
        <v>-1986</v>
      </c>
      <c r="P156" s="12">
        <f t="shared" si="68"/>
        <v>-2486</v>
      </c>
      <c r="Q156" s="12">
        <f t="shared" si="68"/>
        <v>-2986</v>
      </c>
      <c r="R156" s="12">
        <f t="shared" si="68"/>
        <v>-3486</v>
      </c>
      <c r="S156" s="12">
        <f t="shared" si="68"/>
        <v>-3986</v>
      </c>
      <c r="T156" s="12">
        <f t="shared" si="68"/>
        <v>-4486</v>
      </c>
      <c r="U156" s="12">
        <f t="shared" si="68"/>
        <v>-4986</v>
      </c>
      <c r="V156" s="12">
        <f t="shared" si="68"/>
        <v>-5376</v>
      </c>
      <c r="W156" s="12">
        <f t="shared" si="68"/>
        <v>-5376</v>
      </c>
      <c r="X156" s="12">
        <f t="shared" si="68"/>
        <v>-5376</v>
      </c>
      <c r="Y156" s="12">
        <f t="shared" si="68"/>
        <v>-5376</v>
      </c>
      <c r="Z156" s="12">
        <f t="shared" si="68"/>
        <v>-5376</v>
      </c>
      <c r="AA156" s="12">
        <f t="shared" si="68"/>
        <v>-5376</v>
      </c>
      <c r="AB156" s="12">
        <f t="shared" si="68"/>
        <v>-5376</v>
      </c>
    </row>
    <row r="157" spans="1:28" x14ac:dyDescent="0.25">
      <c r="A157" s="15"/>
      <c r="B157" s="16">
        <v>1000</v>
      </c>
      <c r="C157" s="12">
        <f t="shared" ref="C157:AB157" si="69">C66-C36</f>
        <v>-1876</v>
      </c>
      <c r="D157" s="12">
        <f t="shared" si="69"/>
        <v>-1876</v>
      </c>
      <c r="E157" s="12">
        <f t="shared" si="69"/>
        <v>-1876</v>
      </c>
      <c r="F157" s="12">
        <f t="shared" si="69"/>
        <v>-1876</v>
      </c>
      <c r="G157" s="12">
        <f t="shared" si="69"/>
        <v>-1786</v>
      </c>
      <c r="H157" s="12">
        <f t="shared" si="69"/>
        <v>-976</v>
      </c>
      <c r="I157" s="12">
        <f t="shared" si="69"/>
        <v>-976</v>
      </c>
      <c r="J157" s="12">
        <f t="shared" si="69"/>
        <v>-976</v>
      </c>
      <c r="K157" s="12">
        <f t="shared" si="69"/>
        <v>-976</v>
      </c>
      <c r="L157" s="12">
        <f t="shared" si="69"/>
        <v>-976</v>
      </c>
      <c r="M157" s="12">
        <f t="shared" si="69"/>
        <v>-976</v>
      </c>
      <c r="N157" s="12">
        <f t="shared" si="69"/>
        <v>-1036</v>
      </c>
      <c r="O157" s="12">
        <f t="shared" si="69"/>
        <v>-1536</v>
      </c>
      <c r="P157" s="12">
        <f t="shared" si="69"/>
        <v>-2036</v>
      </c>
      <c r="Q157" s="12">
        <f t="shared" si="69"/>
        <v>-2536</v>
      </c>
      <c r="R157" s="12">
        <f t="shared" si="69"/>
        <v>-3036</v>
      </c>
      <c r="S157" s="12">
        <f t="shared" si="69"/>
        <v>-3536</v>
      </c>
      <c r="T157" s="12">
        <f t="shared" si="69"/>
        <v>-4036</v>
      </c>
      <c r="U157" s="12">
        <f t="shared" si="69"/>
        <v>-4536</v>
      </c>
      <c r="V157" s="12">
        <f t="shared" si="69"/>
        <v>-4876</v>
      </c>
      <c r="W157" s="12">
        <f t="shared" si="69"/>
        <v>-4876</v>
      </c>
      <c r="X157" s="12">
        <f t="shared" si="69"/>
        <v>-4876</v>
      </c>
      <c r="Y157" s="12">
        <f t="shared" si="69"/>
        <v>-4876</v>
      </c>
      <c r="Z157" s="12">
        <f t="shared" si="69"/>
        <v>-4876</v>
      </c>
      <c r="AA157" s="12">
        <f t="shared" si="69"/>
        <v>-4876</v>
      </c>
      <c r="AB157" s="12">
        <f t="shared" si="69"/>
        <v>-4876</v>
      </c>
    </row>
    <row r="158" spans="1:28" x14ac:dyDescent="0.25">
      <c r="A158" s="15"/>
      <c r="B158" s="16">
        <v>1500</v>
      </c>
      <c r="C158" s="12">
        <f t="shared" ref="C158:AB158" si="70">C67-C37</f>
        <v>-1876</v>
      </c>
      <c r="D158" s="12">
        <f t="shared" si="70"/>
        <v>-1876</v>
      </c>
      <c r="E158" s="12">
        <f t="shared" si="70"/>
        <v>-1876</v>
      </c>
      <c r="F158" s="12">
        <f t="shared" si="70"/>
        <v>-1786</v>
      </c>
      <c r="G158" s="12">
        <f t="shared" si="70"/>
        <v>-1336</v>
      </c>
      <c r="H158" s="12">
        <f t="shared" si="70"/>
        <v>-526</v>
      </c>
      <c r="I158" s="12">
        <f t="shared" si="70"/>
        <v>-526</v>
      </c>
      <c r="J158" s="12">
        <f t="shared" si="70"/>
        <v>-526</v>
      </c>
      <c r="K158" s="12">
        <f t="shared" si="70"/>
        <v>-526</v>
      </c>
      <c r="L158" s="12">
        <f t="shared" si="70"/>
        <v>-526</v>
      </c>
      <c r="M158" s="12">
        <f t="shared" si="70"/>
        <v>-526</v>
      </c>
      <c r="N158" s="12">
        <f t="shared" si="70"/>
        <v>-586</v>
      </c>
      <c r="O158" s="12">
        <f t="shared" si="70"/>
        <v>-1086</v>
      </c>
      <c r="P158" s="12">
        <f t="shared" si="70"/>
        <v>-1586</v>
      </c>
      <c r="Q158" s="12">
        <f t="shared" si="70"/>
        <v>-2086</v>
      </c>
      <c r="R158" s="12">
        <f t="shared" si="70"/>
        <v>-2586</v>
      </c>
      <c r="S158" s="12">
        <f t="shared" si="70"/>
        <v>-3086</v>
      </c>
      <c r="T158" s="12">
        <f t="shared" si="70"/>
        <v>-3586</v>
      </c>
      <c r="U158" s="12">
        <f t="shared" si="70"/>
        <v>-4086</v>
      </c>
      <c r="V158" s="12">
        <f t="shared" si="70"/>
        <v>-4376</v>
      </c>
      <c r="W158" s="12">
        <f t="shared" si="70"/>
        <v>-4376</v>
      </c>
      <c r="X158" s="12">
        <f t="shared" si="70"/>
        <v>-4376</v>
      </c>
      <c r="Y158" s="12">
        <f t="shared" si="70"/>
        <v>-4376</v>
      </c>
      <c r="Z158" s="12">
        <f t="shared" si="70"/>
        <v>-4376</v>
      </c>
      <c r="AA158" s="12">
        <f t="shared" si="70"/>
        <v>-4376</v>
      </c>
      <c r="AB158" s="12">
        <f t="shared" si="70"/>
        <v>-4376</v>
      </c>
    </row>
    <row r="159" spans="1:28" x14ac:dyDescent="0.25">
      <c r="A159" s="15"/>
      <c r="B159" s="16">
        <v>2000</v>
      </c>
      <c r="C159" s="12">
        <f t="shared" ref="C159:AB159" si="71">C68-C38</f>
        <v>-1876</v>
      </c>
      <c r="D159" s="12">
        <f t="shared" si="71"/>
        <v>-1876</v>
      </c>
      <c r="E159" s="12">
        <f t="shared" si="71"/>
        <v>-1786</v>
      </c>
      <c r="F159" s="12">
        <f t="shared" si="71"/>
        <v>-1336</v>
      </c>
      <c r="G159" s="12">
        <f t="shared" si="71"/>
        <v>-886</v>
      </c>
      <c r="H159" s="12">
        <f t="shared" si="71"/>
        <v>-76</v>
      </c>
      <c r="I159" s="12">
        <f t="shared" si="71"/>
        <v>-76</v>
      </c>
      <c r="J159" s="12">
        <f t="shared" si="71"/>
        <v>-76</v>
      </c>
      <c r="K159" s="12">
        <f t="shared" si="71"/>
        <v>-76</v>
      </c>
      <c r="L159" s="12">
        <f t="shared" si="71"/>
        <v>-76</v>
      </c>
      <c r="M159" s="12">
        <f t="shared" si="71"/>
        <v>-76</v>
      </c>
      <c r="N159" s="12">
        <f t="shared" si="71"/>
        <v>-136</v>
      </c>
      <c r="O159" s="12">
        <f t="shared" si="71"/>
        <v>-636</v>
      </c>
      <c r="P159" s="12">
        <f t="shared" si="71"/>
        <v>-1136</v>
      </c>
      <c r="Q159" s="12">
        <f t="shared" si="71"/>
        <v>-1636</v>
      </c>
      <c r="R159" s="12">
        <f t="shared" si="71"/>
        <v>-2136</v>
      </c>
      <c r="S159" s="12">
        <f t="shared" si="71"/>
        <v>-2636</v>
      </c>
      <c r="T159" s="12">
        <f t="shared" si="71"/>
        <v>-3136</v>
      </c>
      <c r="U159" s="12">
        <f t="shared" si="71"/>
        <v>-3636</v>
      </c>
      <c r="V159" s="12">
        <f t="shared" si="71"/>
        <v>-3876</v>
      </c>
      <c r="W159" s="12">
        <f t="shared" si="71"/>
        <v>-3876</v>
      </c>
      <c r="X159" s="12">
        <f t="shared" si="71"/>
        <v>-3876</v>
      </c>
      <c r="Y159" s="12">
        <f t="shared" si="71"/>
        <v>-3876</v>
      </c>
      <c r="Z159" s="12">
        <f t="shared" si="71"/>
        <v>-3876</v>
      </c>
      <c r="AA159" s="12">
        <f t="shared" si="71"/>
        <v>-3876</v>
      </c>
      <c r="AB159" s="12">
        <f t="shared" si="71"/>
        <v>-3876</v>
      </c>
    </row>
    <row r="160" spans="1:28" ht="15" customHeight="1" x14ac:dyDescent="0.25">
      <c r="A160" s="81" t="s">
        <v>0</v>
      </c>
      <c r="B160" s="16">
        <v>2500</v>
      </c>
      <c r="C160" s="12">
        <f t="shared" ref="C160:AB160" si="72">C69-C39</f>
        <v>-1876</v>
      </c>
      <c r="D160" s="12">
        <f t="shared" si="72"/>
        <v>-1786</v>
      </c>
      <c r="E160" s="12">
        <f t="shared" si="72"/>
        <v>-1336</v>
      </c>
      <c r="F160" s="12">
        <f t="shared" si="72"/>
        <v>-886</v>
      </c>
      <c r="G160" s="12">
        <f t="shared" si="72"/>
        <v>-436</v>
      </c>
      <c r="H160" s="12">
        <f t="shared" si="72"/>
        <v>374</v>
      </c>
      <c r="I160" s="12">
        <f t="shared" si="72"/>
        <v>374</v>
      </c>
      <c r="J160" s="12">
        <f t="shared" si="72"/>
        <v>374</v>
      </c>
      <c r="K160" s="12">
        <f t="shared" si="72"/>
        <v>374</v>
      </c>
      <c r="L160" s="12">
        <f t="shared" si="72"/>
        <v>374</v>
      </c>
      <c r="M160" s="12">
        <f t="shared" si="72"/>
        <v>374</v>
      </c>
      <c r="N160" s="12">
        <f t="shared" si="72"/>
        <v>314</v>
      </c>
      <c r="O160" s="12">
        <f t="shared" si="72"/>
        <v>-186</v>
      </c>
      <c r="P160" s="12">
        <f t="shared" si="72"/>
        <v>-686</v>
      </c>
      <c r="Q160" s="12">
        <f t="shared" si="72"/>
        <v>-1186</v>
      </c>
      <c r="R160" s="12">
        <f t="shared" si="72"/>
        <v>-1686</v>
      </c>
      <c r="S160" s="12">
        <f t="shared" si="72"/>
        <v>-2186</v>
      </c>
      <c r="T160" s="12">
        <f t="shared" si="72"/>
        <v>-2686</v>
      </c>
      <c r="U160" s="12">
        <f t="shared" si="72"/>
        <v>-3186</v>
      </c>
      <c r="V160" s="12">
        <f t="shared" si="72"/>
        <v>-3376</v>
      </c>
      <c r="W160" s="12">
        <f t="shared" si="72"/>
        <v>-3376</v>
      </c>
      <c r="X160" s="12">
        <f t="shared" si="72"/>
        <v>-3376</v>
      </c>
      <c r="Y160" s="12">
        <f t="shared" si="72"/>
        <v>-3376</v>
      </c>
      <c r="Z160" s="12">
        <f t="shared" si="72"/>
        <v>-3376</v>
      </c>
      <c r="AA160" s="12">
        <f t="shared" si="72"/>
        <v>-3376</v>
      </c>
      <c r="AB160" s="12">
        <f t="shared" si="72"/>
        <v>-3376</v>
      </c>
    </row>
    <row r="161" spans="1:28" x14ac:dyDescent="0.25">
      <c r="A161" s="81"/>
      <c r="B161" s="16">
        <f>B160+2500</f>
        <v>5000</v>
      </c>
      <c r="C161" s="12">
        <f t="shared" ref="C161:AB161" si="73">C70-C40</f>
        <v>-1426</v>
      </c>
      <c r="D161" s="12">
        <f t="shared" si="73"/>
        <v>-976</v>
      </c>
      <c r="E161" s="12">
        <f t="shared" si="73"/>
        <v>-526</v>
      </c>
      <c r="F161" s="12">
        <f t="shared" si="73"/>
        <v>-76</v>
      </c>
      <c r="G161" s="12">
        <f t="shared" si="73"/>
        <v>374</v>
      </c>
      <c r="H161" s="12">
        <f t="shared" si="73"/>
        <v>1184</v>
      </c>
      <c r="I161" s="12">
        <f t="shared" si="73"/>
        <v>1184</v>
      </c>
      <c r="J161" s="12">
        <f t="shared" si="73"/>
        <v>1184</v>
      </c>
      <c r="K161" s="12">
        <f t="shared" si="73"/>
        <v>1184</v>
      </c>
      <c r="L161" s="12">
        <f t="shared" si="73"/>
        <v>1184</v>
      </c>
      <c r="M161" s="12">
        <f t="shared" si="73"/>
        <v>1184</v>
      </c>
      <c r="N161" s="12">
        <f t="shared" si="73"/>
        <v>1124</v>
      </c>
      <c r="O161" s="12">
        <f t="shared" si="73"/>
        <v>624</v>
      </c>
      <c r="P161" s="12">
        <f t="shared" si="73"/>
        <v>124</v>
      </c>
      <c r="Q161" s="12">
        <f t="shared" si="73"/>
        <v>-376</v>
      </c>
      <c r="R161" s="12">
        <f t="shared" si="73"/>
        <v>-876</v>
      </c>
      <c r="S161" s="12">
        <f t="shared" si="73"/>
        <v>-1376</v>
      </c>
      <c r="T161" s="12">
        <f t="shared" si="73"/>
        <v>-1876</v>
      </c>
      <c r="U161" s="12">
        <f t="shared" si="73"/>
        <v>-2316</v>
      </c>
      <c r="V161" s="12">
        <f t="shared" si="73"/>
        <v>-2316</v>
      </c>
      <c r="W161" s="12">
        <f t="shared" si="73"/>
        <v>-2316</v>
      </c>
      <c r="X161" s="12">
        <f t="shared" si="73"/>
        <v>-2316</v>
      </c>
      <c r="Y161" s="12">
        <f t="shared" si="73"/>
        <v>-2316</v>
      </c>
      <c r="Z161" s="12">
        <f t="shared" si="73"/>
        <v>-2316</v>
      </c>
      <c r="AA161" s="12">
        <f t="shared" si="73"/>
        <v>-2316</v>
      </c>
      <c r="AB161" s="12">
        <f t="shared" si="73"/>
        <v>-2316</v>
      </c>
    </row>
    <row r="162" spans="1:28" x14ac:dyDescent="0.25">
      <c r="A162" s="81"/>
      <c r="B162" s="16">
        <f t="shared" ref="B162:B163" si="74">B161+2500</f>
        <v>7500</v>
      </c>
      <c r="C162" s="12">
        <f t="shared" ref="C162:AB162" si="75">C71-C41</f>
        <v>-1426</v>
      </c>
      <c r="D162" s="12">
        <f t="shared" si="75"/>
        <v>-976</v>
      </c>
      <c r="E162" s="12">
        <f t="shared" si="75"/>
        <v>-526</v>
      </c>
      <c r="F162" s="12">
        <f t="shared" si="75"/>
        <v>-76</v>
      </c>
      <c r="G162" s="12">
        <f t="shared" si="75"/>
        <v>374</v>
      </c>
      <c r="H162" s="12">
        <f t="shared" si="75"/>
        <v>1184</v>
      </c>
      <c r="I162" s="12">
        <f t="shared" si="75"/>
        <v>1184</v>
      </c>
      <c r="J162" s="12">
        <f t="shared" si="75"/>
        <v>1184</v>
      </c>
      <c r="K162" s="12">
        <f t="shared" si="75"/>
        <v>1184</v>
      </c>
      <c r="L162" s="12">
        <f t="shared" si="75"/>
        <v>1184</v>
      </c>
      <c r="M162" s="12">
        <f t="shared" si="75"/>
        <v>1184</v>
      </c>
      <c r="N162" s="12">
        <f t="shared" si="75"/>
        <v>1124</v>
      </c>
      <c r="O162" s="12">
        <f t="shared" si="75"/>
        <v>624</v>
      </c>
      <c r="P162" s="12">
        <f t="shared" si="75"/>
        <v>124</v>
      </c>
      <c r="Q162" s="12">
        <f t="shared" si="75"/>
        <v>-376</v>
      </c>
      <c r="R162" s="12">
        <f t="shared" si="75"/>
        <v>-876</v>
      </c>
      <c r="S162" s="12">
        <f t="shared" si="75"/>
        <v>-1376</v>
      </c>
      <c r="T162" s="12">
        <f t="shared" si="75"/>
        <v>-1876</v>
      </c>
      <c r="U162" s="12">
        <f t="shared" si="75"/>
        <v>-2066</v>
      </c>
      <c r="V162" s="12">
        <f t="shared" si="75"/>
        <v>-2066</v>
      </c>
      <c r="W162" s="12">
        <f t="shared" si="75"/>
        <v>-2066</v>
      </c>
      <c r="X162" s="12">
        <f t="shared" si="75"/>
        <v>-2066</v>
      </c>
      <c r="Y162" s="12">
        <f t="shared" si="75"/>
        <v>-2066</v>
      </c>
      <c r="Z162" s="12">
        <f t="shared" si="75"/>
        <v>-2066</v>
      </c>
      <c r="AA162" s="12">
        <f t="shared" si="75"/>
        <v>-2066</v>
      </c>
      <c r="AB162" s="12">
        <f t="shared" si="75"/>
        <v>-2066</v>
      </c>
    </row>
    <row r="163" spans="1:28" x14ac:dyDescent="0.25">
      <c r="A163" s="81"/>
      <c r="B163" s="16">
        <f t="shared" si="74"/>
        <v>10000</v>
      </c>
      <c r="C163" s="12">
        <f t="shared" ref="C163:AB163" si="76">C72-C42</f>
        <v>-1426</v>
      </c>
      <c r="D163" s="12">
        <f t="shared" si="76"/>
        <v>-976</v>
      </c>
      <c r="E163" s="12">
        <f t="shared" si="76"/>
        <v>-526</v>
      </c>
      <c r="F163" s="12">
        <f t="shared" si="76"/>
        <v>-76</v>
      </c>
      <c r="G163" s="12">
        <f t="shared" si="76"/>
        <v>374</v>
      </c>
      <c r="H163" s="12">
        <f t="shared" si="76"/>
        <v>1184</v>
      </c>
      <c r="I163" s="12">
        <f t="shared" si="76"/>
        <v>1184</v>
      </c>
      <c r="J163" s="12">
        <f t="shared" si="76"/>
        <v>1184</v>
      </c>
      <c r="K163" s="12">
        <f t="shared" si="76"/>
        <v>1184</v>
      </c>
      <c r="L163" s="12">
        <f t="shared" si="76"/>
        <v>1184</v>
      </c>
      <c r="M163" s="12">
        <f t="shared" si="76"/>
        <v>1184</v>
      </c>
      <c r="N163" s="12">
        <f t="shared" si="76"/>
        <v>1124</v>
      </c>
      <c r="O163" s="12">
        <f t="shared" si="76"/>
        <v>624</v>
      </c>
      <c r="P163" s="12">
        <f t="shared" si="76"/>
        <v>124</v>
      </c>
      <c r="Q163" s="12">
        <f t="shared" si="76"/>
        <v>-376</v>
      </c>
      <c r="R163" s="12">
        <f t="shared" si="76"/>
        <v>-876</v>
      </c>
      <c r="S163" s="12">
        <f t="shared" si="76"/>
        <v>-1376</v>
      </c>
      <c r="T163" s="12">
        <f t="shared" si="76"/>
        <v>-1816</v>
      </c>
      <c r="U163" s="12">
        <f t="shared" si="76"/>
        <v>-1816</v>
      </c>
      <c r="V163" s="12">
        <f t="shared" si="76"/>
        <v>-1816</v>
      </c>
      <c r="W163" s="12">
        <f t="shared" si="76"/>
        <v>-1816</v>
      </c>
      <c r="X163" s="12">
        <f t="shared" si="76"/>
        <v>-1816</v>
      </c>
      <c r="Y163" s="12">
        <f t="shared" si="76"/>
        <v>-1816</v>
      </c>
      <c r="Z163" s="12">
        <f t="shared" si="76"/>
        <v>-1816</v>
      </c>
      <c r="AA163" s="12">
        <f t="shared" si="76"/>
        <v>-1816</v>
      </c>
      <c r="AB163" s="12">
        <f t="shared" si="76"/>
        <v>-1816</v>
      </c>
    </row>
    <row r="164" spans="1:28" x14ac:dyDescent="0.25">
      <c r="A164" s="81"/>
      <c r="B164" s="16">
        <v>15000</v>
      </c>
      <c r="C164" s="12">
        <f t="shared" ref="C164:AB164" si="77">C73-C43</f>
        <v>-1426</v>
      </c>
      <c r="D164" s="12">
        <f t="shared" si="77"/>
        <v>-976</v>
      </c>
      <c r="E164" s="12">
        <f t="shared" si="77"/>
        <v>-526</v>
      </c>
      <c r="F164" s="12">
        <f t="shared" si="77"/>
        <v>-76</v>
      </c>
      <c r="G164" s="12">
        <f t="shared" si="77"/>
        <v>374</v>
      </c>
      <c r="H164" s="12">
        <f t="shared" si="77"/>
        <v>1184</v>
      </c>
      <c r="I164" s="12">
        <f t="shared" si="77"/>
        <v>1184</v>
      </c>
      <c r="J164" s="12">
        <f t="shared" si="77"/>
        <v>1184</v>
      </c>
      <c r="K164" s="12">
        <f t="shared" si="77"/>
        <v>1184</v>
      </c>
      <c r="L164" s="12">
        <f t="shared" si="77"/>
        <v>1184</v>
      </c>
      <c r="M164" s="12">
        <f t="shared" si="77"/>
        <v>1184</v>
      </c>
      <c r="N164" s="12">
        <f t="shared" si="77"/>
        <v>1124</v>
      </c>
      <c r="O164" s="12">
        <f t="shared" si="77"/>
        <v>624</v>
      </c>
      <c r="P164" s="12">
        <f t="shared" si="77"/>
        <v>124</v>
      </c>
      <c r="Q164" s="12">
        <f t="shared" si="77"/>
        <v>-376</v>
      </c>
      <c r="R164" s="12">
        <f t="shared" si="77"/>
        <v>-876</v>
      </c>
      <c r="S164" s="12">
        <f t="shared" si="77"/>
        <v>-1316</v>
      </c>
      <c r="T164" s="12">
        <f t="shared" si="77"/>
        <v>-1316</v>
      </c>
      <c r="U164" s="12">
        <f t="shared" si="77"/>
        <v>-1316</v>
      </c>
      <c r="V164" s="12">
        <f t="shared" si="77"/>
        <v>-1316</v>
      </c>
      <c r="W164" s="12">
        <f t="shared" si="77"/>
        <v>-1316</v>
      </c>
      <c r="X164" s="12">
        <f t="shared" si="77"/>
        <v>-1316</v>
      </c>
      <c r="Y164" s="12">
        <f t="shared" si="77"/>
        <v>-1316</v>
      </c>
      <c r="Z164" s="12">
        <f t="shared" si="77"/>
        <v>-1316</v>
      </c>
      <c r="AA164" s="12">
        <f t="shared" si="77"/>
        <v>-1316</v>
      </c>
      <c r="AB164" s="12">
        <f t="shared" si="77"/>
        <v>-1316</v>
      </c>
    </row>
    <row r="165" spans="1:28" x14ac:dyDescent="0.25">
      <c r="A165" s="81"/>
      <c r="B165" s="16">
        <f>B164+5000</f>
        <v>20000</v>
      </c>
      <c r="C165" s="12">
        <f t="shared" ref="C165:AB165" si="78">C74-C44</f>
        <v>-1426</v>
      </c>
      <c r="D165" s="12">
        <f t="shared" si="78"/>
        <v>-976</v>
      </c>
      <c r="E165" s="12">
        <f t="shared" si="78"/>
        <v>-526</v>
      </c>
      <c r="F165" s="12">
        <f t="shared" si="78"/>
        <v>-76</v>
      </c>
      <c r="G165" s="12">
        <f t="shared" si="78"/>
        <v>374</v>
      </c>
      <c r="H165" s="12">
        <f t="shared" si="78"/>
        <v>1184</v>
      </c>
      <c r="I165" s="12">
        <f t="shared" si="78"/>
        <v>1184</v>
      </c>
      <c r="J165" s="12">
        <f t="shared" si="78"/>
        <v>1184</v>
      </c>
      <c r="K165" s="12">
        <f t="shared" si="78"/>
        <v>1184</v>
      </c>
      <c r="L165" s="12">
        <f t="shared" si="78"/>
        <v>1184</v>
      </c>
      <c r="M165" s="12">
        <f t="shared" si="78"/>
        <v>1184</v>
      </c>
      <c r="N165" s="12">
        <f t="shared" si="78"/>
        <v>1124</v>
      </c>
      <c r="O165" s="12">
        <f t="shared" si="78"/>
        <v>624</v>
      </c>
      <c r="P165" s="12">
        <f t="shared" si="78"/>
        <v>124</v>
      </c>
      <c r="Q165" s="12">
        <f t="shared" si="78"/>
        <v>-376</v>
      </c>
      <c r="R165" s="12">
        <f t="shared" si="78"/>
        <v>-816</v>
      </c>
      <c r="S165" s="12">
        <f t="shared" si="78"/>
        <v>-816</v>
      </c>
      <c r="T165" s="12">
        <f t="shared" si="78"/>
        <v>-816</v>
      </c>
      <c r="U165" s="12">
        <f t="shared" si="78"/>
        <v>-816</v>
      </c>
      <c r="V165" s="12">
        <f t="shared" si="78"/>
        <v>-816</v>
      </c>
      <c r="W165" s="12">
        <f t="shared" si="78"/>
        <v>-816</v>
      </c>
      <c r="X165" s="12">
        <f t="shared" si="78"/>
        <v>-816</v>
      </c>
      <c r="Y165" s="12">
        <f t="shared" si="78"/>
        <v>-816</v>
      </c>
      <c r="Z165" s="12">
        <f t="shared" si="78"/>
        <v>-816</v>
      </c>
      <c r="AA165" s="12">
        <f t="shared" si="78"/>
        <v>-816</v>
      </c>
      <c r="AB165" s="12">
        <f t="shared" si="78"/>
        <v>-816</v>
      </c>
    </row>
    <row r="166" spans="1:28" x14ac:dyDescent="0.25">
      <c r="A166" s="81"/>
      <c r="B166" s="16">
        <f t="shared" ref="B166:B181" si="79">B165+5000</f>
        <v>25000</v>
      </c>
      <c r="C166" s="12">
        <f t="shared" ref="C166:AB166" si="80">C75-C45</f>
        <v>-1426</v>
      </c>
      <c r="D166" s="12">
        <f t="shared" si="80"/>
        <v>-976</v>
      </c>
      <c r="E166" s="12">
        <f t="shared" si="80"/>
        <v>-526</v>
      </c>
      <c r="F166" s="12">
        <f t="shared" si="80"/>
        <v>-76</v>
      </c>
      <c r="G166" s="12">
        <f t="shared" si="80"/>
        <v>374</v>
      </c>
      <c r="H166" s="12">
        <f t="shared" si="80"/>
        <v>1184</v>
      </c>
      <c r="I166" s="12">
        <f t="shared" si="80"/>
        <v>1184</v>
      </c>
      <c r="J166" s="12">
        <f t="shared" si="80"/>
        <v>1184</v>
      </c>
      <c r="K166" s="12">
        <f t="shared" si="80"/>
        <v>1184</v>
      </c>
      <c r="L166" s="12">
        <f t="shared" si="80"/>
        <v>1184</v>
      </c>
      <c r="M166" s="12">
        <f t="shared" si="80"/>
        <v>1184</v>
      </c>
      <c r="N166" s="12">
        <f t="shared" si="80"/>
        <v>1124</v>
      </c>
      <c r="O166" s="12">
        <f t="shared" si="80"/>
        <v>624</v>
      </c>
      <c r="P166" s="12">
        <f t="shared" si="80"/>
        <v>124</v>
      </c>
      <c r="Q166" s="12">
        <f t="shared" si="80"/>
        <v>-316</v>
      </c>
      <c r="R166" s="12">
        <f t="shared" si="80"/>
        <v>-316</v>
      </c>
      <c r="S166" s="12">
        <f t="shared" si="80"/>
        <v>-316</v>
      </c>
      <c r="T166" s="12">
        <f t="shared" si="80"/>
        <v>-316</v>
      </c>
      <c r="U166" s="12">
        <f t="shared" si="80"/>
        <v>-316</v>
      </c>
      <c r="V166" s="12">
        <f t="shared" si="80"/>
        <v>-316</v>
      </c>
      <c r="W166" s="12">
        <f t="shared" si="80"/>
        <v>-316</v>
      </c>
      <c r="X166" s="12">
        <f t="shared" si="80"/>
        <v>-316</v>
      </c>
      <c r="Y166" s="12">
        <f t="shared" si="80"/>
        <v>-316</v>
      </c>
      <c r="Z166" s="12">
        <f t="shared" si="80"/>
        <v>-316</v>
      </c>
      <c r="AA166" s="12">
        <f t="shared" si="80"/>
        <v>-316</v>
      </c>
      <c r="AB166" s="12">
        <f t="shared" si="80"/>
        <v>-316</v>
      </c>
    </row>
    <row r="167" spans="1:28" x14ac:dyDescent="0.25">
      <c r="A167" s="81"/>
      <c r="B167" s="16">
        <f t="shared" si="79"/>
        <v>30000</v>
      </c>
      <c r="C167" s="12">
        <f t="shared" ref="C167:AB167" si="81">C76-C46</f>
        <v>-1486</v>
      </c>
      <c r="D167" s="12">
        <f t="shared" si="81"/>
        <v>-1036</v>
      </c>
      <c r="E167" s="12">
        <f t="shared" si="81"/>
        <v>-586</v>
      </c>
      <c r="F167" s="12">
        <f t="shared" si="81"/>
        <v>-136</v>
      </c>
      <c r="G167" s="12">
        <f t="shared" si="81"/>
        <v>314</v>
      </c>
      <c r="H167" s="12">
        <f t="shared" si="81"/>
        <v>1124</v>
      </c>
      <c r="I167" s="12">
        <f t="shared" si="81"/>
        <v>1124</v>
      </c>
      <c r="J167" s="12">
        <f t="shared" si="81"/>
        <v>1124</v>
      </c>
      <c r="K167" s="12">
        <f t="shared" si="81"/>
        <v>1124</v>
      </c>
      <c r="L167" s="12">
        <f t="shared" si="81"/>
        <v>1124</v>
      </c>
      <c r="M167" s="12">
        <f t="shared" si="81"/>
        <v>1124</v>
      </c>
      <c r="N167" s="12">
        <f t="shared" si="81"/>
        <v>1064</v>
      </c>
      <c r="O167" s="12">
        <f t="shared" si="81"/>
        <v>564</v>
      </c>
      <c r="P167" s="12">
        <f t="shared" si="81"/>
        <v>124</v>
      </c>
      <c r="Q167" s="12">
        <f t="shared" si="81"/>
        <v>124</v>
      </c>
      <c r="R167" s="12">
        <f t="shared" si="81"/>
        <v>124</v>
      </c>
      <c r="S167" s="12">
        <f t="shared" si="81"/>
        <v>124</v>
      </c>
      <c r="T167" s="12">
        <f t="shared" si="81"/>
        <v>124</v>
      </c>
      <c r="U167" s="12">
        <f t="shared" si="81"/>
        <v>124</v>
      </c>
      <c r="V167" s="12">
        <f t="shared" si="81"/>
        <v>124</v>
      </c>
      <c r="W167" s="12">
        <f t="shared" si="81"/>
        <v>124</v>
      </c>
      <c r="X167" s="12">
        <f t="shared" si="81"/>
        <v>124</v>
      </c>
      <c r="Y167" s="12">
        <f t="shared" si="81"/>
        <v>124</v>
      </c>
      <c r="Z167" s="12">
        <f t="shared" si="81"/>
        <v>124</v>
      </c>
      <c r="AA167" s="12">
        <f t="shared" si="81"/>
        <v>124</v>
      </c>
      <c r="AB167" s="12">
        <f t="shared" si="81"/>
        <v>124</v>
      </c>
    </row>
    <row r="168" spans="1:28" x14ac:dyDescent="0.25">
      <c r="A168" s="81"/>
      <c r="B168" s="16">
        <f t="shared" si="79"/>
        <v>35000</v>
      </c>
      <c r="C168" s="12">
        <f t="shared" ref="C168:AB168" si="82">C77-C47</f>
        <v>-1986</v>
      </c>
      <c r="D168" s="12">
        <f t="shared" si="82"/>
        <v>-1536</v>
      </c>
      <c r="E168" s="12">
        <f t="shared" si="82"/>
        <v>-1086</v>
      </c>
      <c r="F168" s="12">
        <f t="shared" si="82"/>
        <v>-636</v>
      </c>
      <c r="G168" s="12">
        <f t="shared" si="82"/>
        <v>-186</v>
      </c>
      <c r="H168" s="12">
        <f t="shared" si="82"/>
        <v>624</v>
      </c>
      <c r="I168" s="12">
        <f t="shared" si="82"/>
        <v>624</v>
      </c>
      <c r="J168" s="12">
        <f t="shared" si="82"/>
        <v>624</v>
      </c>
      <c r="K168" s="12">
        <f t="shared" si="82"/>
        <v>624</v>
      </c>
      <c r="L168" s="12">
        <f t="shared" si="82"/>
        <v>624</v>
      </c>
      <c r="M168" s="12">
        <f t="shared" si="82"/>
        <v>624</v>
      </c>
      <c r="N168" s="12">
        <f t="shared" si="82"/>
        <v>564</v>
      </c>
      <c r="O168" s="12">
        <f t="shared" si="82"/>
        <v>124</v>
      </c>
      <c r="P168" s="12">
        <f t="shared" si="82"/>
        <v>124</v>
      </c>
      <c r="Q168" s="12">
        <f t="shared" si="82"/>
        <v>124</v>
      </c>
      <c r="R168" s="12">
        <f t="shared" si="82"/>
        <v>124</v>
      </c>
      <c r="S168" s="12">
        <f t="shared" si="82"/>
        <v>124</v>
      </c>
      <c r="T168" s="12">
        <f t="shared" si="82"/>
        <v>124</v>
      </c>
      <c r="U168" s="12">
        <f t="shared" si="82"/>
        <v>124</v>
      </c>
      <c r="V168" s="12">
        <f t="shared" si="82"/>
        <v>124</v>
      </c>
      <c r="W168" s="12">
        <f t="shared" si="82"/>
        <v>124</v>
      </c>
      <c r="X168" s="12">
        <f t="shared" si="82"/>
        <v>124</v>
      </c>
      <c r="Y168" s="12">
        <f t="shared" si="82"/>
        <v>124</v>
      </c>
      <c r="Z168" s="12">
        <f t="shared" si="82"/>
        <v>124</v>
      </c>
      <c r="AA168" s="12">
        <f t="shared" si="82"/>
        <v>124</v>
      </c>
      <c r="AB168" s="12">
        <f t="shared" si="82"/>
        <v>124</v>
      </c>
    </row>
    <row r="169" spans="1:28" x14ac:dyDescent="0.25">
      <c r="A169" s="81"/>
      <c r="B169" s="16">
        <f t="shared" si="79"/>
        <v>40000</v>
      </c>
      <c r="C169" s="12">
        <f t="shared" ref="C169:AB169" si="83">C78-C48</f>
        <v>-2486</v>
      </c>
      <c r="D169" s="12">
        <f t="shared" si="83"/>
        <v>-2036</v>
      </c>
      <c r="E169" s="12">
        <f t="shared" si="83"/>
        <v>-1586</v>
      </c>
      <c r="F169" s="12">
        <f t="shared" si="83"/>
        <v>-1136</v>
      </c>
      <c r="G169" s="12">
        <f t="shared" si="83"/>
        <v>-686</v>
      </c>
      <c r="H169" s="12">
        <f t="shared" si="83"/>
        <v>124</v>
      </c>
      <c r="I169" s="12">
        <f t="shared" si="83"/>
        <v>124</v>
      </c>
      <c r="J169" s="12">
        <f t="shared" si="83"/>
        <v>124</v>
      </c>
      <c r="K169" s="12">
        <f t="shared" si="83"/>
        <v>124</v>
      </c>
      <c r="L169" s="12">
        <f t="shared" si="83"/>
        <v>124</v>
      </c>
      <c r="M169" s="12">
        <f t="shared" si="83"/>
        <v>124</v>
      </c>
      <c r="N169" s="12">
        <f t="shared" si="83"/>
        <v>124</v>
      </c>
      <c r="O169" s="12">
        <f t="shared" si="83"/>
        <v>124</v>
      </c>
      <c r="P169" s="12">
        <f t="shared" si="83"/>
        <v>124</v>
      </c>
      <c r="Q169" s="12">
        <f t="shared" si="83"/>
        <v>124</v>
      </c>
      <c r="R169" s="12">
        <f t="shared" si="83"/>
        <v>124</v>
      </c>
      <c r="S169" s="12">
        <f t="shared" si="83"/>
        <v>124</v>
      </c>
      <c r="T169" s="12">
        <f t="shared" si="83"/>
        <v>124</v>
      </c>
      <c r="U169" s="12">
        <f t="shared" si="83"/>
        <v>124</v>
      </c>
      <c r="V169" s="12">
        <f t="shared" si="83"/>
        <v>124</v>
      </c>
      <c r="W169" s="12">
        <f t="shared" si="83"/>
        <v>124</v>
      </c>
      <c r="X169" s="12">
        <f t="shared" si="83"/>
        <v>124</v>
      </c>
      <c r="Y169" s="12">
        <f t="shared" si="83"/>
        <v>124</v>
      </c>
      <c r="Z169" s="12">
        <f t="shared" si="83"/>
        <v>124</v>
      </c>
      <c r="AA169" s="12">
        <f t="shared" si="83"/>
        <v>124</v>
      </c>
      <c r="AB169" s="12">
        <f t="shared" si="83"/>
        <v>124</v>
      </c>
    </row>
    <row r="170" spans="1:28" x14ac:dyDescent="0.25">
      <c r="A170" s="81"/>
      <c r="B170" s="16">
        <f t="shared" si="79"/>
        <v>45000</v>
      </c>
      <c r="C170" s="12">
        <f t="shared" ref="C170:AB170" si="84">C79-C49</f>
        <v>-2986</v>
      </c>
      <c r="D170" s="12">
        <f t="shared" si="84"/>
        <v>-2536</v>
      </c>
      <c r="E170" s="12">
        <f t="shared" si="84"/>
        <v>-2086</v>
      </c>
      <c r="F170" s="12">
        <f t="shared" si="84"/>
        <v>-1636</v>
      </c>
      <c r="G170" s="12">
        <f t="shared" si="84"/>
        <v>-1186</v>
      </c>
      <c r="H170" s="12">
        <f t="shared" si="84"/>
        <v>-376</v>
      </c>
      <c r="I170" s="12">
        <f t="shared" si="84"/>
        <v>-376</v>
      </c>
      <c r="J170" s="12">
        <f t="shared" si="84"/>
        <v>-376</v>
      </c>
      <c r="K170" s="12">
        <f t="shared" si="84"/>
        <v>-376</v>
      </c>
      <c r="L170" s="12">
        <f t="shared" si="84"/>
        <v>-376</v>
      </c>
      <c r="M170" s="12">
        <f t="shared" si="84"/>
        <v>-316</v>
      </c>
      <c r="N170" s="12">
        <f t="shared" si="84"/>
        <v>124</v>
      </c>
      <c r="O170" s="12">
        <f t="shared" si="84"/>
        <v>124</v>
      </c>
      <c r="P170" s="12">
        <f t="shared" si="84"/>
        <v>124</v>
      </c>
      <c r="Q170" s="12">
        <f t="shared" si="84"/>
        <v>124</v>
      </c>
      <c r="R170" s="12">
        <f t="shared" si="84"/>
        <v>124</v>
      </c>
      <c r="S170" s="12">
        <f t="shared" si="84"/>
        <v>124</v>
      </c>
      <c r="T170" s="12">
        <f t="shared" si="84"/>
        <v>124</v>
      </c>
      <c r="U170" s="12">
        <f t="shared" si="84"/>
        <v>124</v>
      </c>
      <c r="V170" s="12">
        <f t="shared" si="84"/>
        <v>124</v>
      </c>
      <c r="W170" s="12">
        <f t="shared" si="84"/>
        <v>124</v>
      </c>
      <c r="X170" s="12">
        <f t="shared" si="84"/>
        <v>124</v>
      </c>
      <c r="Y170" s="12">
        <f t="shared" si="84"/>
        <v>124</v>
      </c>
      <c r="Z170" s="12">
        <f t="shared" si="84"/>
        <v>124</v>
      </c>
      <c r="AA170" s="12">
        <f t="shared" si="84"/>
        <v>124</v>
      </c>
      <c r="AB170" s="12">
        <f t="shared" si="84"/>
        <v>124</v>
      </c>
    </row>
    <row r="171" spans="1:28" x14ac:dyDescent="0.25">
      <c r="A171" s="81"/>
      <c r="B171" s="16">
        <f t="shared" si="79"/>
        <v>50000</v>
      </c>
      <c r="C171" s="12">
        <f t="shared" ref="C171:AB171" si="85">C80-C50</f>
        <v>-3486</v>
      </c>
      <c r="D171" s="12">
        <f t="shared" si="85"/>
        <v>-3036</v>
      </c>
      <c r="E171" s="12">
        <f t="shared" si="85"/>
        <v>-2586</v>
      </c>
      <c r="F171" s="12">
        <f t="shared" si="85"/>
        <v>-2136</v>
      </c>
      <c r="G171" s="12">
        <f t="shared" si="85"/>
        <v>-1686</v>
      </c>
      <c r="H171" s="12">
        <f t="shared" si="85"/>
        <v>-876</v>
      </c>
      <c r="I171" s="12">
        <f t="shared" si="85"/>
        <v>-876</v>
      </c>
      <c r="J171" s="12">
        <f t="shared" si="85"/>
        <v>-876</v>
      </c>
      <c r="K171" s="12">
        <f t="shared" si="85"/>
        <v>-876</v>
      </c>
      <c r="L171" s="12">
        <f t="shared" si="85"/>
        <v>-816</v>
      </c>
      <c r="M171" s="12">
        <f t="shared" si="85"/>
        <v>-316</v>
      </c>
      <c r="N171" s="12">
        <f t="shared" si="85"/>
        <v>124</v>
      </c>
      <c r="O171" s="12">
        <f t="shared" si="85"/>
        <v>124</v>
      </c>
      <c r="P171" s="12">
        <f t="shared" si="85"/>
        <v>124</v>
      </c>
      <c r="Q171" s="12">
        <f t="shared" si="85"/>
        <v>124</v>
      </c>
      <c r="R171" s="12">
        <f t="shared" si="85"/>
        <v>124</v>
      </c>
      <c r="S171" s="12">
        <f t="shared" si="85"/>
        <v>124</v>
      </c>
      <c r="T171" s="12">
        <f t="shared" si="85"/>
        <v>124</v>
      </c>
      <c r="U171" s="12">
        <f t="shared" si="85"/>
        <v>124</v>
      </c>
      <c r="V171" s="12">
        <f t="shared" si="85"/>
        <v>124</v>
      </c>
      <c r="W171" s="12">
        <f t="shared" si="85"/>
        <v>124</v>
      </c>
      <c r="X171" s="12">
        <f t="shared" si="85"/>
        <v>124</v>
      </c>
      <c r="Y171" s="12">
        <f t="shared" si="85"/>
        <v>124</v>
      </c>
      <c r="Z171" s="12">
        <f t="shared" si="85"/>
        <v>124</v>
      </c>
      <c r="AA171" s="12">
        <f t="shared" si="85"/>
        <v>124</v>
      </c>
      <c r="AB171" s="12">
        <f t="shared" si="85"/>
        <v>124</v>
      </c>
    </row>
    <row r="172" spans="1:28" x14ac:dyDescent="0.25">
      <c r="A172" s="81"/>
      <c r="B172" s="16">
        <f t="shared" si="79"/>
        <v>55000</v>
      </c>
      <c r="C172" s="12">
        <f t="shared" ref="C172:AB172" si="86">C81-C51</f>
        <v>-3986</v>
      </c>
      <c r="D172" s="12">
        <f t="shared" si="86"/>
        <v>-3536</v>
      </c>
      <c r="E172" s="12">
        <f t="shared" si="86"/>
        <v>-3086</v>
      </c>
      <c r="F172" s="12">
        <f t="shared" si="86"/>
        <v>-2636</v>
      </c>
      <c r="G172" s="12">
        <f t="shared" si="86"/>
        <v>-2186</v>
      </c>
      <c r="H172" s="12">
        <f t="shared" si="86"/>
        <v>-1376</v>
      </c>
      <c r="I172" s="12">
        <f t="shared" si="86"/>
        <v>-1376</v>
      </c>
      <c r="J172" s="12">
        <f t="shared" si="86"/>
        <v>-1376</v>
      </c>
      <c r="K172" s="12">
        <f t="shared" si="86"/>
        <v>-1316</v>
      </c>
      <c r="L172" s="12">
        <f t="shared" si="86"/>
        <v>-816</v>
      </c>
      <c r="M172" s="12">
        <f t="shared" si="86"/>
        <v>-316</v>
      </c>
      <c r="N172" s="12">
        <f t="shared" si="86"/>
        <v>124</v>
      </c>
      <c r="O172" s="12">
        <f t="shared" si="86"/>
        <v>124</v>
      </c>
      <c r="P172" s="12">
        <f t="shared" si="86"/>
        <v>124</v>
      </c>
      <c r="Q172" s="12">
        <f t="shared" si="86"/>
        <v>124</v>
      </c>
      <c r="R172" s="12">
        <f t="shared" si="86"/>
        <v>124</v>
      </c>
      <c r="S172" s="12">
        <f t="shared" si="86"/>
        <v>124</v>
      </c>
      <c r="T172" s="12">
        <f t="shared" si="86"/>
        <v>124</v>
      </c>
      <c r="U172" s="12">
        <f t="shared" si="86"/>
        <v>124</v>
      </c>
      <c r="V172" s="12">
        <f t="shared" si="86"/>
        <v>124</v>
      </c>
      <c r="W172" s="12">
        <f t="shared" si="86"/>
        <v>124</v>
      </c>
      <c r="X172" s="12">
        <f t="shared" si="86"/>
        <v>124</v>
      </c>
      <c r="Y172" s="12">
        <f t="shared" si="86"/>
        <v>124</v>
      </c>
      <c r="Z172" s="12">
        <f t="shared" si="86"/>
        <v>124</v>
      </c>
      <c r="AA172" s="12">
        <f t="shared" si="86"/>
        <v>124</v>
      </c>
      <c r="AB172" s="12">
        <f t="shared" si="86"/>
        <v>124</v>
      </c>
    </row>
    <row r="173" spans="1:28" x14ac:dyDescent="0.25">
      <c r="A173" s="81"/>
      <c r="B173" s="16">
        <f t="shared" si="79"/>
        <v>60000</v>
      </c>
      <c r="C173" s="12">
        <f t="shared" ref="C173:AB173" si="87">C82-C52</f>
        <v>-4486</v>
      </c>
      <c r="D173" s="12">
        <f t="shared" si="87"/>
        <v>-4036</v>
      </c>
      <c r="E173" s="12">
        <f t="shared" si="87"/>
        <v>-3586</v>
      </c>
      <c r="F173" s="12">
        <f t="shared" si="87"/>
        <v>-3136</v>
      </c>
      <c r="G173" s="12">
        <f t="shared" si="87"/>
        <v>-2686</v>
      </c>
      <c r="H173" s="12">
        <f t="shared" si="87"/>
        <v>-1876</v>
      </c>
      <c r="I173" s="12">
        <f t="shared" si="87"/>
        <v>-1876</v>
      </c>
      <c r="J173" s="12">
        <f t="shared" si="87"/>
        <v>-1816</v>
      </c>
      <c r="K173" s="12">
        <f t="shared" si="87"/>
        <v>-1316</v>
      </c>
      <c r="L173" s="12">
        <f t="shared" si="87"/>
        <v>-816</v>
      </c>
      <c r="M173" s="12">
        <f t="shared" si="87"/>
        <v>-316</v>
      </c>
      <c r="N173" s="12">
        <f t="shared" si="87"/>
        <v>124</v>
      </c>
      <c r="O173" s="12">
        <f t="shared" si="87"/>
        <v>124</v>
      </c>
      <c r="P173" s="12">
        <f t="shared" si="87"/>
        <v>124</v>
      </c>
      <c r="Q173" s="12">
        <f t="shared" si="87"/>
        <v>124</v>
      </c>
      <c r="R173" s="12">
        <f t="shared" si="87"/>
        <v>124</v>
      </c>
      <c r="S173" s="12">
        <f t="shared" si="87"/>
        <v>124</v>
      </c>
      <c r="T173" s="12">
        <f t="shared" si="87"/>
        <v>124</v>
      </c>
      <c r="U173" s="12">
        <f t="shared" si="87"/>
        <v>124</v>
      </c>
      <c r="V173" s="12">
        <f t="shared" si="87"/>
        <v>124</v>
      </c>
      <c r="W173" s="12">
        <f t="shared" si="87"/>
        <v>124</v>
      </c>
      <c r="X173" s="12">
        <f t="shared" si="87"/>
        <v>124</v>
      </c>
      <c r="Y173" s="12">
        <f t="shared" si="87"/>
        <v>124</v>
      </c>
      <c r="Z173" s="12">
        <f t="shared" si="87"/>
        <v>124</v>
      </c>
      <c r="AA173" s="12">
        <f t="shared" si="87"/>
        <v>124</v>
      </c>
      <c r="AB173" s="12">
        <f t="shared" si="87"/>
        <v>124</v>
      </c>
    </row>
    <row r="174" spans="1:28" x14ac:dyDescent="0.25">
      <c r="A174" s="81"/>
      <c r="B174" s="16">
        <f t="shared" si="79"/>
        <v>65000</v>
      </c>
      <c r="C174" s="12">
        <f t="shared" ref="C174:AB174" si="88">C83-C53</f>
        <v>-4986</v>
      </c>
      <c r="D174" s="12">
        <f t="shared" si="88"/>
        <v>-4536</v>
      </c>
      <c r="E174" s="12">
        <f t="shared" si="88"/>
        <v>-4086</v>
      </c>
      <c r="F174" s="12">
        <f t="shared" si="88"/>
        <v>-3636</v>
      </c>
      <c r="G174" s="12">
        <f t="shared" si="88"/>
        <v>-3186</v>
      </c>
      <c r="H174" s="12">
        <f t="shared" si="88"/>
        <v>-2316</v>
      </c>
      <c r="I174" s="12">
        <f t="shared" si="88"/>
        <v>-2066</v>
      </c>
      <c r="J174" s="12">
        <f t="shared" si="88"/>
        <v>-1816</v>
      </c>
      <c r="K174" s="12">
        <f t="shared" si="88"/>
        <v>-1316</v>
      </c>
      <c r="L174" s="12">
        <f t="shared" si="88"/>
        <v>-816</v>
      </c>
      <c r="M174" s="12">
        <f t="shared" si="88"/>
        <v>-316</v>
      </c>
      <c r="N174" s="12">
        <f t="shared" si="88"/>
        <v>124</v>
      </c>
      <c r="O174" s="12">
        <f t="shared" si="88"/>
        <v>124</v>
      </c>
      <c r="P174" s="12">
        <f t="shared" si="88"/>
        <v>124</v>
      </c>
      <c r="Q174" s="12">
        <f t="shared" si="88"/>
        <v>124</v>
      </c>
      <c r="R174" s="12">
        <f t="shared" si="88"/>
        <v>124</v>
      </c>
      <c r="S174" s="12">
        <f t="shared" si="88"/>
        <v>124</v>
      </c>
      <c r="T174" s="12">
        <f t="shared" si="88"/>
        <v>124</v>
      </c>
      <c r="U174" s="12">
        <f t="shared" si="88"/>
        <v>124</v>
      </c>
      <c r="V174" s="12">
        <f t="shared" si="88"/>
        <v>124</v>
      </c>
      <c r="W174" s="12">
        <f t="shared" si="88"/>
        <v>124</v>
      </c>
      <c r="X174" s="12">
        <f t="shared" si="88"/>
        <v>124</v>
      </c>
      <c r="Y174" s="12">
        <f t="shared" si="88"/>
        <v>124</v>
      </c>
      <c r="Z174" s="12">
        <f t="shared" si="88"/>
        <v>124</v>
      </c>
      <c r="AA174" s="12">
        <f t="shared" si="88"/>
        <v>124</v>
      </c>
      <c r="AB174" s="12">
        <f t="shared" si="88"/>
        <v>124</v>
      </c>
    </row>
    <row r="175" spans="1:28" x14ac:dyDescent="0.25">
      <c r="A175" s="81"/>
      <c r="B175" s="16">
        <f t="shared" si="79"/>
        <v>70000</v>
      </c>
      <c r="C175" s="12">
        <f t="shared" ref="C175:AB175" si="89">C84-C54</f>
        <v>-5376</v>
      </c>
      <c r="D175" s="12">
        <f t="shared" si="89"/>
        <v>-4876</v>
      </c>
      <c r="E175" s="12">
        <f t="shared" si="89"/>
        <v>-4376</v>
      </c>
      <c r="F175" s="12">
        <f t="shared" si="89"/>
        <v>-3876</v>
      </c>
      <c r="G175" s="12">
        <f t="shared" si="89"/>
        <v>-3376</v>
      </c>
      <c r="H175" s="12">
        <f t="shared" si="89"/>
        <v>-2316</v>
      </c>
      <c r="I175" s="12">
        <f t="shared" si="89"/>
        <v>-2066</v>
      </c>
      <c r="J175" s="12">
        <f t="shared" si="89"/>
        <v>-1816</v>
      </c>
      <c r="K175" s="12">
        <f t="shared" si="89"/>
        <v>-1316</v>
      </c>
      <c r="L175" s="12">
        <f t="shared" si="89"/>
        <v>-816</v>
      </c>
      <c r="M175" s="12">
        <f t="shared" si="89"/>
        <v>-316</v>
      </c>
      <c r="N175" s="12">
        <f t="shared" si="89"/>
        <v>124</v>
      </c>
      <c r="O175" s="12">
        <f t="shared" si="89"/>
        <v>124</v>
      </c>
      <c r="P175" s="12">
        <f t="shared" si="89"/>
        <v>124</v>
      </c>
      <c r="Q175" s="12">
        <f t="shared" si="89"/>
        <v>124</v>
      </c>
      <c r="R175" s="12">
        <f t="shared" si="89"/>
        <v>124</v>
      </c>
      <c r="S175" s="12">
        <f t="shared" si="89"/>
        <v>124</v>
      </c>
      <c r="T175" s="12">
        <f t="shared" si="89"/>
        <v>124</v>
      </c>
      <c r="U175" s="12">
        <f t="shared" si="89"/>
        <v>124</v>
      </c>
      <c r="V175" s="12">
        <f t="shared" si="89"/>
        <v>124</v>
      </c>
      <c r="W175" s="12">
        <f t="shared" si="89"/>
        <v>124</v>
      </c>
      <c r="X175" s="12">
        <f t="shared" si="89"/>
        <v>124</v>
      </c>
      <c r="Y175" s="12">
        <f t="shared" si="89"/>
        <v>124</v>
      </c>
      <c r="Z175" s="12">
        <f t="shared" si="89"/>
        <v>124</v>
      </c>
      <c r="AA175" s="12">
        <f t="shared" si="89"/>
        <v>124</v>
      </c>
      <c r="AB175" s="12">
        <f t="shared" si="89"/>
        <v>124</v>
      </c>
    </row>
    <row r="176" spans="1:28" x14ac:dyDescent="0.25">
      <c r="A176" s="81"/>
      <c r="B176" s="16">
        <f t="shared" si="79"/>
        <v>75000</v>
      </c>
      <c r="C176" s="12">
        <f t="shared" ref="C176:AB176" si="90">C85-C55</f>
        <v>-5376</v>
      </c>
      <c r="D176" s="12">
        <f t="shared" si="90"/>
        <v>-4876</v>
      </c>
      <c r="E176" s="12">
        <f t="shared" si="90"/>
        <v>-4376</v>
      </c>
      <c r="F176" s="12">
        <f t="shared" si="90"/>
        <v>-3876</v>
      </c>
      <c r="G176" s="12">
        <f t="shared" si="90"/>
        <v>-3376</v>
      </c>
      <c r="H176" s="12">
        <f t="shared" si="90"/>
        <v>-2316</v>
      </c>
      <c r="I176" s="12">
        <f t="shared" si="90"/>
        <v>-2066</v>
      </c>
      <c r="J176" s="12">
        <f t="shared" si="90"/>
        <v>-1816</v>
      </c>
      <c r="K176" s="12">
        <f t="shared" si="90"/>
        <v>-1316</v>
      </c>
      <c r="L176" s="12">
        <f t="shared" si="90"/>
        <v>-816</v>
      </c>
      <c r="M176" s="12">
        <f t="shared" si="90"/>
        <v>-316</v>
      </c>
      <c r="N176" s="12">
        <f t="shared" si="90"/>
        <v>124</v>
      </c>
      <c r="O176" s="12">
        <f t="shared" si="90"/>
        <v>124</v>
      </c>
      <c r="P176" s="12">
        <f t="shared" si="90"/>
        <v>124</v>
      </c>
      <c r="Q176" s="12">
        <f t="shared" si="90"/>
        <v>124</v>
      </c>
      <c r="R176" s="12">
        <f t="shared" si="90"/>
        <v>124</v>
      </c>
      <c r="S176" s="12">
        <f t="shared" si="90"/>
        <v>124</v>
      </c>
      <c r="T176" s="12">
        <f t="shared" si="90"/>
        <v>124</v>
      </c>
      <c r="U176" s="12">
        <f t="shared" si="90"/>
        <v>124</v>
      </c>
      <c r="V176" s="12">
        <f t="shared" si="90"/>
        <v>124</v>
      </c>
      <c r="W176" s="12">
        <f t="shared" si="90"/>
        <v>124</v>
      </c>
      <c r="X176" s="12">
        <f t="shared" si="90"/>
        <v>124</v>
      </c>
      <c r="Y176" s="12">
        <f t="shared" si="90"/>
        <v>124</v>
      </c>
      <c r="Z176" s="12">
        <f t="shared" si="90"/>
        <v>124</v>
      </c>
      <c r="AA176" s="12">
        <f t="shared" si="90"/>
        <v>124</v>
      </c>
      <c r="AB176" s="12">
        <f t="shared" si="90"/>
        <v>124</v>
      </c>
    </row>
    <row r="177" spans="1:28" x14ac:dyDescent="0.25">
      <c r="A177" s="81"/>
      <c r="B177" s="16">
        <f t="shared" si="79"/>
        <v>80000</v>
      </c>
      <c r="C177" s="12">
        <f t="shared" ref="C177:AB177" si="91">C86-C56</f>
        <v>-5376</v>
      </c>
      <c r="D177" s="12">
        <f t="shared" si="91"/>
        <v>-4876</v>
      </c>
      <c r="E177" s="12">
        <f t="shared" si="91"/>
        <v>-4376</v>
      </c>
      <c r="F177" s="12">
        <f t="shared" si="91"/>
        <v>-3876</v>
      </c>
      <c r="G177" s="12">
        <f t="shared" si="91"/>
        <v>-3376</v>
      </c>
      <c r="H177" s="12">
        <f t="shared" si="91"/>
        <v>-2316</v>
      </c>
      <c r="I177" s="12">
        <f t="shared" si="91"/>
        <v>-2066</v>
      </c>
      <c r="J177" s="12">
        <f t="shared" si="91"/>
        <v>-1816</v>
      </c>
      <c r="K177" s="12">
        <f t="shared" si="91"/>
        <v>-1316</v>
      </c>
      <c r="L177" s="12">
        <f t="shared" si="91"/>
        <v>-816</v>
      </c>
      <c r="M177" s="12">
        <f t="shared" si="91"/>
        <v>-316</v>
      </c>
      <c r="N177" s="12">
        <f t="shared" si="91"/>
        <v>124</v>
      </c>
      <c r="O177" s="12">
        <f t="shared" si="91"/>
        <v>124</v>
      </c>
      <c r="P177" s="12">
        <f t="shared" si="91"/>
        <v>124</v>
      </c>
      <c r="Q177" s="12">
        <f t="shared" si="91"/>
        <v>124</v>
      </c>
      <c r="R177" s="12">
        <f t="shared" si="91"/>
        <v>124</v>
      </c>
      <c r="S177" s="12">
        <f t="shared" si="91"/>
        <v>124</v>
      </c>
      <c r="T177" s="12">
        <f t="shared" si="91"/>
        <v>124</v>
      </c>
      <c r="U177" s="12">
        <f t="shared" si="91"/>
        <v>124</v>
      </c>
      <c r="V177" s="12">
        <f t="shared" si="91"/>
        <v>124</v>
      </c>
      <c r="W177" s="12">
        <f t="shared" si="91"/>
        <v>124</v>
      </c>
      <c r="X177" s="12">
        <f t="shared" si="91"/>
        <v>124</v>
      </c>
      <c r="Y177" s="12">
        <f t="shared" si="91"/>
        <v>124</v>
      </c>
      <c r="Z177" s="12">
        <f t="shared" si="91"/>
        <v>124</v>
      </c>
      <c r="AA177" s="12">
        <f t="shared" si="91"/>
        <v>124</v>
      </c>
      <c r="AB177" s="12">
        <f t="shared" si="91"/>
        <v>124</v>
      </c>
    </row>
    <row r="178" spans="1:28" x14ac:dyDescent="0.25">
      <c r="A178" s="81"/>
      <c r="B178" s="16">
        <f t="shared" si="79"/>
        <v>85000</v>
      </c>
      <c r="C178" s="12">
        <f t="shared" ref="C178:AB178" si="92">C87-C57</f>
        <v>-5376</v>
      </c>
      <c r="D178" s="12">
        <f t="shared" si="92"/>
        <v>-4876</v>
      </c>
      <c r="E178" s="12">
        <f t="shared" si="92"/>
        <v>-4376</v>
      </c>
      <c r="F178" s="12">
        <f t="shared" si="92"/>
        <v>-3876</v>
      </c>
      <c r="G178" s="12">
        <f t="shared" si="92"/>
        <v>-3376</v>
      </c>
      <c r="H178" s="12">
        <f t="shared" si="92"/>
        <v>-2316</v>
      </c>
      <c r="I178" s="12">
        <f t="shared" si="92"/>
        <v>-2066</v>
      </c>
      <c r="J178" s="12">
        <f t="shared" si="92"/>
        <v>-1816</v>
      </c>
      <c r="K178" s="12">
        <f t="shared" si="92"/>
        <v>-1316</v>
      </c>
      <c r="L178" s="12">
        <f t="shared" si="92"/>
        <v>-816</v>
      </c>
      <c r="M178" s="12">
        <f t="shared" si="92"/>
        <v>-316</v>
      </c>
      <c r="N178" s="12">
        <f t="shared" si="92"/>
        <v>124</v>
      </c>
      <c r="O178" s="12">
        <f t="shared" si="92"/>
        <v>124</v>
      </c>
      <c r="P178" s="12">
        <f t="shared" si="92"/>
        <v>124</v>
      </c>
      <c r="Q178" s="12">
        <f t="shared" si="92"/>
        <v>124</v>
      </c>
      <c r="R178" s="12">
        <f t="shared" si="92"/>
        <v>124</v>
      </c>
      <c r="S178" s="12">
        <f t="shared" si="92"/>
        <v>124</v>
      </c>
      <c r="T178" s="12">
        <f t="shared" si="92"/>
        <v>124</v>
      </c>
      <c r="U178" s="12">
        <f t="shared" si="92"/>
        <v>124</v>
      </c>
      <c r="V178" s="12">
        <f t="shared" si="92"/>
        <v>124</v>
      </c>
      <c r="W178" s="12">
        <f t="shared" si="92"/>
        <v>124</v>
      </c>
      <c r="X178" s="12">
        <f t="shared" si="92"/>
        <v>124</v>
      </c>
      <c r="Y178" s="12">
        <f t="shared" si="92"/>
        <v>124</v>
      </c>
      <c r="Z178" s="12">
        <f t="shared" si="92"/>
        <v>124</v>
      </c>
      <c r="AA178" s="12">
        <f t="shared" si="92"/>
        <v>124</v>
      </c>
      <c r="AB178" s="12">
        <f t="shared" si="92"/>
        <v>124</v>
      </c>
    </row>
    <row r="179" spans="1:28" x14ac:dyDescent="0.25">
      <c r="A179" s="81"/>
      <c r="B179" s="16">
        <f t="shared" si="79"/>
        <v>90000</v>
      </c>
      <c r="C179" s="12">
        <f t="shared" ref="C179:AB179" si="93">C88-C58</f>
        <v>-5376</v>
      </c>
      <c r="D179" s="12">
        <f t="shared" si="93"/>
        <v>-4876</v>
      </c>
      <c r="E179" s="12">
        <f t="shared" si="93"/>
        <v>-4376</v>
      </c>
      <c r="F179" s="12">
        <f t="shared" si="93"/>
        <v>-3876</v>
      </c>
      <c r="G179" s="12">
        <f t="shared" si="93"/>
        <v>-3376</v>
      </c>
      <c r="H179" s="12">
        <f t="shared" si="93"/>
        <v>-2316</v>
      </c>
      <c r="I179" s="12">
        <f t="shared" si="93"/>
        <v>-2066</v>
      </c>
      <c r="J179" s="12">
        <f t="shared" si="93"/>
        <v>-1816</v>
      </c>
      <c r="K179" s="12">
        <f t="shared" si="93"/>
        <v>-1316</v>
      </c>
      <c r="L179" s="12">
        <f t="shared" si="93"/>
        <v>-816</v>
      </c>
      <c r="M179" s="12">
        <f t="shared" si="93"/>
        <v>-316</v>
      </c>
      <c r="N179" s="12">
        <f t="shared" si="93"/>
        <v>124</v>
      </c>
      <c r="O179" s="12">
        <f t="shared" si="93"/>
        <v>124</v>
      </c>
      <c r="P179" s="12">
        <f t="shared" si="93"/>
        <v>124</v>
      </c>
      <c r="Q179" s="12">
        <f t="shared" si="93"/>
        <v>124</v>
      </c>
      <c r="R179" s="12">
        <f t="shared" si="93"/>
        <v>124</v>
      </c>
      <c r="S179" s="12">
        <f t="shared" si="93"/>
        <v>124</v>
      </c>
      <c r="T179" s="12">
        <f t="shared" si="93"/>
        <v>124</v>
      </c>
      <c r="U179" s="12">
        <f t="shared" si="93"/>
        <v>124</v>
      </c>
      <c r="V179" s="12">
        <f t="shared" si="93"/>
        <v>124</v>
      </c>
      <c r="W179" s="12">
        <f t="shared" si="93"/>
        <v>124</v>
      </c>
      <c r="X179" s="12">
        <f t="shared" si="93"/>
        <v>124</v>
      </c>
      <c r="Y179" s="12">
        <f t="shared" si="93"/>
        <v>124</v>
      </c>
      <c r="Z179" s="12">
        <f t="shared" si="93"/>
        <v>124</v>
      </c>
      <c r="AA179" s="12">
        <f t="shared" si="93"/>
        <v>124</v>
      </c>
      <c r="AB179" s="12">
        <f t="shared" si="93"/>
        <v>124</v>
      </c>
    </row>
    <row r="180" spans="1:28" x14ac:dyDescent="0.25">
      <c r="A180" s="81"/>
      <c r="B180" s="16">
        <f t="shared" si="79"/>
        <v>95000</v>
      </c>
      <c r="C180" s="12">
        <f t="shared" ref="C180:AB180" si="94">C89-C59</f>
        <v>-5376</v>
      </c>
      <c r="D180" s="12">
        <f t="shared" si="94"/>
        <v>-4876</v>
      </c>
      <c r="E180" s="12">
        <f t="shared" si="94"/>
        <v>-4376</v>
      </c>
      <c r="F180" s="12">
        <f t="shared" si="94"/>
        <v>-3876</v>
      </c>
      <c r="G180" s="12">
        <f t="shared" si="94"/>
        <v>-3376</v>
      </c>
      <c r="H180" s="12">
        <f t="shared" si="94"/>
        <v>-2316</v>
      </c>
      <c r="I180" s="12">
        <f t="shared" si="94"/>
        <v>-2066</v>
      </c>
      <c r="J180" s="12">
        <f t="shared" si="94"/>
        <v>-1816</v>
      </c>
      <c r="K180" s="12">
        <f t="shared" si="94"/>
        <v>-1316</v>
      </c>
      <c r="L180" s="12">
        <f t="shared" si="94"/>
        <v>-816</v>
      </c>
      <c r="M180" s="12">
        <f t="shared" si="94"/>
        <v>-316</v>
      </c>
      <c r="N180" s="12">
        <f t="shared" si="94"/>
        <v>124</v>
      </c>
      <c r="O180" s="12">
        <f t="shared" si="94"/>
        <v>124</v>
      </c>
      <c r="P180" s="12">
        <f t="shared" si="94"/>
        <v>124</v>
      </c>
      <c r="Q180" s="12">
        <f t="shared" si="94"/>
        <v>124</v>
      </c>
      <c r="R180" s="12">
        <f t="shared" si="94"/>
        <v>124</v>
      </c>
      <c r="S180" s="12">
        <f t="shared" si="94"/>
        <v>124</v>
      </c>
      <c r="T180" s="12">
        <f t="shared" si="94"/>
        <v>124</v>
      </c>
      <c r="U180" s="12">
        <f t="shared" si="94"/>
        <v>124</v>
      </c>
      <c r="V180" s="12">
        <f t="shared" si="94"/>
        <v>124</v>
      </c>
      <c r="W180" s="12">
        <f t="shared" si="94"/>
        <v>124</v>
      </c>
      <c r="X180" s="12">
        <f t="shared" si="94"/>
        <v>124</v>
      </c>
      <c r="Y180" s="12">
        <f t="shared" si="94"/>
        <v>124</v>
      </c>
      <c r="Z180" s="12">
        <f t="shared" si="94"/>
        <v>124</v>
      </c>
      <c r="AA180" s="12">
        <f t="shared" si="94"/>
        <v>124</v>
      </c>
      <c r="AB180" s="12">
        <f t="shared" si="94"/>
        <v>124</v>
      </c>
    </row>
    <row r="181" spans="1:28" ht="15.75" thickBot="1" x14ac:dyDescent="0.3">
      <c r="A181" s="82"/>
      <c r="B181" s="11">
        <f t="shared" si="79"/>
        <v>100000</v>
      </c>
      <c r="C181" s="12">
        <f t="shared" ref="C181:AB181" si="95">C90-C60</f>
        <v>-5376</v>
      </c>
      <c r="D181" s="12">
        <f t="shared" si="95"/>
        <v>-4876</v>
      </c>
      <c r="E181" s="12">
        <f t="shared" si="95"/>
        <v>-4376</v>
      </c>
      <c r="F181" s="12">
        <f t="shared" si="95"/>
        <v>-3876</v>
      </c>
      <c r="G181" s="12">
        <f t="shared" si="95"/>
        <v>-3376</v>
      </c>
      <c r="H181" s="12">
        <f t="shared" si="95"/>
        <v>-2316</v>
      </c>
      <c r="I181" s="12">
        <f t="shared" si="95"/>
        <v>-2066</v>
      </c>
      <c r="J181" s="12">
        <f t="shared" si="95"/>
        <v>-1816</v>
      </c>
      <c r="K181" s="12">
        <f t="shared" si="95"/>
        <v>-1316</v>
      </c>
      <c r="L181" s="12">
        <f t="shared" si="95"/>
        <v>-816</v>
      </c>
      <c r="M181" s="12">
        <f t="shared" si="95"/>
        <v>-316</v>
      </c>
      <c r="N181" s="12">
        <f t="shared" si="95"/>
        <v>124</v>
      </c>
      <c r="O181" s="12">
        <f t="shared" si="95"/>
        <v>124</v>
      </c>
      <c r="P181" s="12">
        <f t="shared" si="95"/>
        <v>124</v>
      </c>
      <c r="Q181" s="12">
        <f t="shared" si="95"/>
        <v>124</v>
      </c>
      <c r="R181" s="12">
        <f t="shared" si="95"/>
        <v>124</v>
      </c>
      <c r="S181" s="12">
        <f t="shared" si="95"/>
        <v>124</v>
      </c>
      <c r="T181" s="12">
        <f t="shared" si="95"/>
        <v>124</v>
      </c>
      <c r="U181" s="12">
        <f t="shared" si="95"/>
        <v>124</v>
      </c>
      <c r="V181" s="12">
        <f t="shared" si="95"/>
        <v>124</v>
      </c>
      <c r="W181" s="12">
        <f t="shared" si="95"/>
        <v>124</v>
      </c>
      <c r="X181" s="12">
        <f t="shared" si="95"/>
        <v>124</v>
      </c>
      <c r="Y181" s="12">
        <f t="shared" si="95"/>
        <v>124</v>
      </c>
      <c r="Z181" s="12">
        <f t="shared" si="95"/>
        <v>124</v>
      </c>
      <c r="AA181" s="12">
        <f t="shared" si="95"/>
        <v>124</v>
      </c>
      <c r="AB181" s="12">
        <f t="shared" si="95"/>
        <v>124</v>
      </c>
    </row>
  </sheetData>
  <mergeCells count="6">
    <mergeCell ref="A160:A181"/>
    <mergeCell ref="A8:A29"/>
    <mergeCell ref="A39:A60"/>
    <mergeCell ref="A99:A120"/>
    <mergeCell ref="A69:A90"/>
    <mergeCell ref="A129:A150"/>
  </mergeCells>
  <phoneticPr fontId="3" type="noConversion"/>
  <conditionalFormatting sqref="C95:AB120">
    <cfRule type="colorScale" priority="1">
      <colorScale>
        <cfvo type="min"/>
        <cfvo type="num" val="0"/>
        <cfvo type="max"/>
        <color theme="9"/>
        <color theme="0"/>
        <color rgb="FFFF7979"/>
      </colorScale>
    </cfRule>
  </conditionalFormatting>
  <conditionalFormatting sqref="C125:AB150">
    <cfRule type="colorScale" priority="3">
      <colorScale>
        <cfvo type="min"/>
        <cfvo type="num" val="0"/>
        <cfvo type="max"/>
        <color theme="9"/>
        <color theme="0"/>
        <color rgb="FFFF7979"/>
      </colorScale>
    </cfRule>
  </conditionalFormatting>
  <conditionalFormatting sqref="C156:AB181">
    <cfRule type="colorScale" priority="2">
      <colorScale>
        <cfvo type="min"/>
        <cfvo type="num" val="0"/>
        <cfvo type="max"/>
        <color theme="9"/>
        <color theme="0"/>
        <color rgb="FFFF7979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Employee Choice</vt:lpstr>
      <vt:lpstr>Premiums</vt:lpstr>
      <vt:lpstr>Single Plan Heat Maps-All Tiers</vt:lpstr>
      <vt:lpstr>Family Plan Heat Maps-Mid Tier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Matthew Price</dc:creator>
  <cp:lastModifiedBy>Matthew</cp:lastModifiedBy>
  <dcterms:created xsi:type="dcterms:W3CDTF">2025-09-24T19:59:46Z</dcterms:created>
  <dcterms:modified xsi:type="dcterms:W3CDTF">2025-10-22T15:16:28Z</dcterms:modified>
</cp:coreProperties>
</file>